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drawings/drawing2.xml" ContentType="application/vnd.openxmlformats-officedocument.drawing+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showInkAnnotation="0" codeName="ThisWorkbook" defaultThemeVersion="124226"/>
  <mc:AlternateContent xmlns:mc="http://schemas.openxmlformats.org/markup-compatibility/2006">
    <mc:Choice Requires="x15">
      <x15ac:absPath xmlns:x15ac="http://schemas.microsoft.com/office/spreadsheetml/2010/11/ac" url="H:\2. GOLF\"/>
    </mc:Choice>
  </mc:AlternateContent>
  <xr:revisionPtr revIDLastSave="0" documentId="13_ncr:1_{B6CC2D1D-3FDA-4772-8BA2-EC6BE023CD2A}" xr6:coauthVersionLast="41" xr6:coauthVersionMax="41" xr10:uidLastSave="{00000000-0000-0000-0000-000000000000}"/>
  <workbookProtection lockStructure="1"/>
  <bookViews>
    <workbookView xWindow="28680" yWindow="-120" windowWidth="29040" windowHeight="15840" xr2:uid="{00000000-000D-0000-FFFF-FFFF00000000}"/>
  </bookViews>
  <sheets>
    <sheet name="INSTRUCTIONS" sheetId="4" r:id="rId1"/>
    <sheet name="LIQUID PESTICIDE DILUTIONS" sheetId="1" r:id="rId2"/>
    <sheet name="DRY PESTICIDE DILUTIONS" sheetId="5" r:id="rId3"/>
    <sheet name="A.I. LIST" sheetId="2" r:id="rId4"/>
  </sheets>
  <definedNames>
    <definedName name="_xlnm.Print_Area" localSheetId="0">INSTRUCTIONS!$A$1:$J$33</definedName>
    <definedName name="Product_Name">'A.I. LIST'!$B$19:$B$22+'A.I. LIST'!$B$19:$D$22</definedName>
    <definedName name="ProductName">'A.I. LIST'!$B$4:$B$141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47" i="5" l="1"/>
  <c r="C242" i="5"/>
  <c r="C204" i="5"/>
  <c r="C199" i="5"/>
  <c r="C161" i="5"/>
  <c r="C156" i="5"/>
  <c r="C118" i="5"/>
  <c r="C113" i="5"/>
  <c r="C75" i="5"/>
  <c r="C70" i="5"/>
  <c r="C32" i="5"/>
  <c r="C27" i="5"/>
  <c r="C217" i="1"/>
  <c r="C212" i="1"/>
  <c r="C180" i="1"/>
  <c r="C175" i="1"/>
  <c r="C143" i="1"/>
  <c r="C138" i="1"/>
  <c r="C106" i="1"/>
  <c r="C101" i="1"/>
  <c r="C69" i="1"/>
  <c r="C64" i="1"/>
  <c r="C32" i="1"/>
  <c r="C27" i="1"/>
  <c r="C203" i="1" l="1"/>
  <c r="C205" i="1" s="1"/>
  <c r="C209" i="1" s="1"/>
  <c r="C216" i="1" s="1"/>
  <c r="C166" i="1"/>
  <c r="C167" i="1" s="1"/>
  <c r="C171" i="1" s="1"/>
  <c r="C174" i="1" s="1"/>
  <c r="C129" i="1"/>
  <c r="C131" i="1" s="1"/>
  <c r="C135" i="1" s="1"/>
  <c r="C142" i="1" s="1"/>
  <c r="C92" i="1"/>
  <c r="C94" i="1" s="1"/>
  <c r="C98" i="1" s="1"/>
  <c r="C105" i="1" s="1"/>
  <c r="C55" i="1"/>
  <c r="C57" i="1" s="1"/>
  <c r="C61" i="1" s="1"/>
  <c r="C68" i="1" s="1"/>
  <c r="C168" i="1" l="1"/>
  <c r="C172" i="1" s="1"/>
  <c r="C179" i="1" s="1"/>
  <c r="C93" i="1"/>
  <c r="C97" i="1" s="1"/>
  <c r="C100" i="1" s="1"/>
  <c r="C130" i="1"/>
  <c r="C134" i="1" s="1"/>
  <c r="C137" i="1" s="1"/>
  <c r="C139" i="1" s="1"/>
  <c r="C140" i="1" s="1"/>
  <c r="C56" i="1"/>
  <c r="C60" i="1" s="1"/>
  <c r="C63" i="1" s="1"/>
  <c r="C65" i="1" s="1"/>
  <c r="C66" i="1" s="1"/>
  <c r="C107" i="1"/>
  <c r="C108" i="1" s="1"/>
  <c r="C70" i="1"/>
  <c r="C71" i="1" s="1"/>
  <c r="C102" i="1"/>
  <c r="C103" i="1" s="1"/>
  <c r="C144" i="1"/>
  <c r="C145" i="1" s="1"/>
  <c r="C176" i="1"/>
  <c r="C177" i="1" s="1"/>
  <c r="C181" i="1"/>
  <c r="C182" i="1" s="1"/>
  <c r="C204" i="1"/>
  <c r="C208" i="1" s="1"/>
  <c r="C211" i="1" s="1"/>
  <c r="C213" i="1" s="1"/>
  <c r="C214" i="1" s="1"/>
  <c r="C218" i="1"/>
  <c r="C219" i="1" s="1"/>
  <c r="C233" i="5"/>
  <c r="C235" i="5" s="1"/>
  <c r="C239" i="5" s="1"/>
  <c r="C246" i="5" s="1"/>
  <c r="C190" i="5"/>
  <c r="C192" i="5" s="1"/>
  <c r="C196" i="5" s="1"/>
  <c r="C203" i="5" s="1"/>
  <c r="C147" i="5"/>
  <c r="C149" i="5" s="1"/>
  <c r="C153" i="5" s="1"/>
  <c r="C160" i="5" s="1"/>
  <c r="C104" i="5"/>
  <c r="C106" i="5" s="1"/>
  <c r="C110" i="5" s="1"/>
  <c r="C117" i="5" s="1"/>
  <c r="C61" i="5"/>
  <c r="C62" i="5" s="1"/>
  <c r="C66" i="5" s="1"/>
  <c r="C69" i="5" s="1"/>
  <c r="C18" i="5"/>
  <c r="C19" i="5" s="1"/>
  <c r="C23" i="5" s="1"/>
  <c r="C26" i="5" s="1"/>
  <c r="C18" i="1"/>
  <c r="C20" i="1" s="1"/>
  <c r="C24" i="1" s="1"/>
  <c r="C31" i="1" s="1"/>
  <c r="C191" i="5"/>
  <c r="C195" i="5" s="1"/>
  <c r="C198" i="5" s="1"/>
  <c r="C63" i="5"/>
  <c r="C67" i="5"/>
  <c r="C74" i="5" s="1"/>
  <c r="C105" i="5" l="1"/>
  <c r="C109" i="5" s="1"/>
  <c r="C112" i="5" s="1"/>
  <c r="C20" i="5"/>
  <c r="C24" i="5" s="1"/>
  <c r="C31" i="5" s="1"/>
  <c r="C33" i="5" s="1"/>
  <c r="C34" i="5" s="1"/>
  <c r="C119" i="5"/>
  <c r="C120" i="5" s="1"/>
  <c r="C200" i="5"/>
  <c r="C201" i="5" s="1"/>
  <c r="C28" i="5"/>
  <c r="C29" i="5" s="1"/>
  <c r="C162" i="5"/>
  <c r="C163" i="5" s="1"/>
  <c r="C205" i="5"/>
  <c r="C206" i="5" s="1"/>
  <c r="C148" i="5"/>
  <c r="C152" i="5" s="1"/>
  <c r="C155" i="5" s="1"/>
  <c r="C157" i="5" s="1"/>
  <c r="C158" i="5" s="1"/>
  <c r="C71" i="5"/>
  <c r="C72" i="5" s="1"/>
  <c r="C76" i="5"/>
  <c r="C77" i="5" s="1"/>
  <c r="C114" i="5"/>
  <c r="C115" i="5" s="1"/>
  <c r="C19" i="1"/>
  <c r="C23" i="1" s="1"/>
  <c r="C26" i="1" s="1"/>
  <c r="C28" i="1" s="1"/>
  <c r="C29" i="1" s="1"/>
  <c r="C234" i="5"/>
  <c r="C238" i="5" s="1"/>
  <c r="C241" i="5" s="1"/>
  <c r="C243" i="5" s="1"/>
  <c r="C244" i="5" s="1"/>
  <c r="C248" i="5"/>
  <c r="C249" i="5" s="1"/>
  <c r="C33" i="1"/>
  <c r="C34" i="1" s="1"/>
</calcChain>
</file>

<file path=xl/sharedStrings.xml><?xml version="1.0" encoding="utf-8"?>
<sst xmlns="http://schemas.openxmlformats.org/spreadsheetml/2006/main" count="772" uniqueCount="192">
  <si>
    <t>Leaching rate:</t>
  </si>
  <si>
    <t>% of standard</t>
  </si>
  <si>
    <t>Runoff rate:</t>
  </si>
  <si>
    <t>SURFACE WATER DILUTION RESULTS</t>
  </si>
  <si>
    <t xml:space="preserve"> GROUND WATER DILUTION RESULTS</t>
  </si>
  <si>
    <t>Lbs. of a.i. per Acre =</t>
  </si>
  <si>
    <t>Grams of a.i. lost to runoff:</t>
  </si>
  <si>
    <t>Grams of a.i. lost to leaching:</t>
  </si>
  <si>
    <t>Result:</t>
  </si>
  <si>
    <t>MAC</t>
  </si>
  <si>
    <t>HAL</t>
  </si>
  <si>
    <t>Today's Date:</t>
  </si>
  <si>
    <t>Vermont Golf Course Permitting Program</t>
  </si>
  <si>
    <t xml:space="preserve">Ground water and surface water dilution worksheets </t>
  </si>
  <si>
    <t xml:space="preserve">dichloroprop (2,4-DP ester) </t>
  </si>
  <si>
    <t>MCPA (amine)</t>
  </si>
  <si>
    <t>thiram</t>
  </si>
  <si>
    <t>Active Ingredient</t>
  </si>
  <si>
    <t>Select Active Ingredient FROM DROP-DOWN LIST:</t>
  </si>
  <si>
    <t>The instant calculations done in this worksheet make it easy for you to try several scenarios to determine the best way for you to avoid exceeding the standards.</t>
  </si>
  <si>
    <t>aluminum-tris</t>
  </si>
  <si>
    <t>azoxystrobin</t>
  </si>
  <si>
    <t>bensulide</t>
  </si>
  <si>
    <t>bispyribac-sodium</t>
  </si>
  <si>
    <t>boscalid</t>
  </si>
  <si>
    <t>carbaryl</t>
  </si>
  <si>
    <t>chlorantraniliprole</t>
  </si>
  <si>
    <t>chlorfluorenol</t>
  </si>
  <si>
    <t>cimectacarb</t>
  </si>
  <si>
    <t>clopyralid</t>
  </si>
  <si>
    <t>cyproconazole</t>
  </si>
  <si>
    <t>DCPA</t>
  </si>
  <si>
    <t>dicamba</t>
  </si>
  <si>
    <t>ethephon</t>
  </si>
  <si>
    <t>ethofumesate</t>
  </si>
  <si>
    <t>ethoprop</t>
  </si>
  <si>
    <t>etridiazole</t>
  </si>
  <si>
    <t>fenarimol</t>
  </si>
  <si>
    <t>fluoxastrobin</t>
  </si>
  <si>
    <t>flurprimidol</t>
  </si>
  <si>
    <t>flutolanil</t>
  </si>
  <si>
    <t>fosetyl-al</t>
  </si>
  <si>
    <t>glufosinate-ammonium</t>
  </si>
  <si>
    <t>glyphosate</t>
  </si>
  <si>
    <t>halofenozide</t>
  </si>
  <si>
    <t>halosulfuron-methyl</t>
  </si>
  <si>
    <t>imazapic</t>
  </si>
  <si>
    <t>imidacloprid</t>
  </si>
  <si>
    <t>MCPP</t>
  </si>
  <si>
    <t>mefluidide</t>
  </si>
  <si>
    <t>metalaxyl</t>
  </si>
  <si>
    <t>metconazole</t>
  </si>
  <si>
    <t>metribuzin</t>
  </si>
  <si>
    <t>myclobutanil</t>
  </si>
  <si>
    <t>polyoxin D - zinc salt</t>
  </si>
  <si>
    <t>propamocarb</t>
  </si>
  <si>
    <t>quinclorac</t>
  </si>
  <si>
    <t>siduron</t>
  </si>
  <si>
    <t>spinosad</t>
  </si>
  <si>
    <t>sulfentrazone</t>
  </si>
  <si>
    <t>trichlorfon</t>
  </si>
  <si>
    <t>triclopyr</t>
  </si>
  <si>
    <t>triticonazole</t>
  </si>
  <si>
    <t>prometon</t>
  </si>
  <si>
    <t>trinexapac-ethyl</t>
  </si>
  <si>
    <t>Synonym</t>
  </si>
  <si>
    <t>clothianidin</t>
  </si>
  <si>
    <t>not avail</t>
  </si>
  <si>
    <t>thiamethoxam</t>
  </si>
  <si>
    <t>tebuconazole</t>
  </si>
  <si>
    <t>triadimefon</t>
  </si>
  <si>
    <t>Final Concentration (ppb)</t>
  </si>
  <si>
    <t>MAC * (ppb) :</t>
  </si>
  <si>
    <r>
      <t xml:space="preserve">Enter </t>
    </r>
    <r>
      <rPr>
        <b/>
        <sz val="10"/>
        <rFont val="Cambria"/>
        <family val="1"/>
      </rPr>
      <t>COMPLETE</t>
    </r>
    <r>
      <rPr>
        <sz val="10"/>
        <rFont val="Cambria"/>
        <family val="1"/>
      </rPr>
      <t xml:space="preserve"> product name:</t>
    </r>
  </si>
  <si>
    <t>HAL * (ppb) :</t>
  </si>
  <si>
    <t>* MAC and HAL may be subject to change. [ppb = parts per billion]</t>
  </si>
  <si>
    <t>Notes:</t>
  </si>
  <si>
    <t>↓ For office use only ↓</t>
  </si>
  <si>
    <t>Note:  All info is required and incomplete forms will be returned.</t>
  </si>
  <si>
    <t>propiconazole</t>
  </si>
  <si>
    <t>Lbs. a.i. applied each time(for surface water calc) =</t>
  </si>
  <si>
    <t>Lbs. a.i. applied per year (for ground water calc) =</t>
  </si>
  <si>
    <t>GOLF COURSE NAME:</t>
  </si>
  <si>
    <t>Golf Course Permit Number:</t>
  </si>
  <si>
    <t>EPA Reg. #</t>
  </si>
  <si>
    <t>Number of ACRES this product applied to each time:</t>
  </si>
  <si>
    <t>Number of applications per year:</t>
  </si>
  <si>
    <r>
      <rPr>
        <b/>
        <sz val="10"/>
        <rFont val="Cambria"/>
        <family val="1"/>
      </rPr>
      <t>Surface</t>
    </r>
    <r>
      <rPr>
        <sz val="10"/>
        <rFont val="Cambria"/>
        <family val="1"/>
      </rPr>
      <t xml:space="preserve"> water dilution factor in liters:</t>
    </r>
  </si>
  <si>
    <r>
      <rPr>
        <b/>
        <sz val="10"/>
        <rFont val="Cambria"/>
        <family val="1"/>
      </rPr>
      <t>Ground</t>
    </r>
    <r>
      <rPr>
        <sz val="10"/>
        <rFont val="Cambria"/>
        <family val="1"/>
      </rPr>
      <t xml:space="preserve"> water dilution factor in liters:</t>
    </r>
  </si>
  <si>
    <t>Lbs of active ingredient per gallon of product:</t>
  </si>
  <si>
    <t>Target Pest or Disease:</t>
  </si>
  <si>
    <t>Data Entry</t>
  </si>
  <si>
    <t>Calculations</t>
  </si>
  <si>
    <t>Results</t>
  </si>
  <si>
    <r>
      <t xml:space="preserve">Dilution Worksheet for a Non-Prescreened Pesticide - </t>
    </r>
    <r>
      <rPr>
        <b/>
        <u/>
        <sz val="12"/>
        <color indexed="10"/>
        <rFont val="Cambria"/>
        <family val="1"/>
      </rPr>
      <t>LIQUID</t>
    </r>
    <r>
      <rPr>
        <b/>
        <u/>
        <sz val="12"/>
        <rFont val="Cambria"/>
        <family val="1"/>
      </rPr>
      <t xml:space="preserve"> Formulation Only</t>
    </r>
  </si>
  <si>
    <t>Specify watershed (if appropriate):</t>
  </si>
  <si>
    <r>
      <t xml:space="preserve">Dilution Worksheet for a Non-Prescreened Pesticide - </t>
    </r>
    <r>
      <rPr>
        <b/>
        <u/>
        <sz val="12"/>
        <color indexed="10"/>
        <rFont val="Cambria"/>
        <family val="1"/>
      </rPr>
      <t>DRY</t>
    </r>
    <r>
      <rPr>
        <b/>
        <u/>
        <sz val="12"/>
        <rFont val="Cambria"/>
        <family val="1"/>
      </rPr>
      <t xml:space="preserve"> Formulation Only</t>
    </r>
  </si>
  <si>
    <t>% active ingredient in formulation:</t>
  </si>
  <si>
    <t>chloroneb (PS)</t>
  </si>
  <si>
    <t>chlorothalonil (PS)</t>
  </si>
  <si>
    <t>iprodione (PS)</t>
  </si>
  <si>
    <t>PCNB (PS)</t>
  </si>
  <si>
    <t>thiophanate-methyl (PS)</t>
  </si>
  <si>
    <t>vinclozalin (PS)</t>
  </si>
  <si>
    <t>fludioxonil (PS)</t>
  </si>
  <si>
    <t>pyraclostrobin (PS)</t>
  </si>
  <si>
    <t>trifloxystrobin (PS)</t>
  </si>
  <si>
    <t>hydrogen peroxide (PS)</t>
  </si>
  <si>
    <t>sodium percarbonate (PS)</t>
  </si>
  <si>
    <t>potassium salts of phosphorous acid (PS)</t>
  </si>
  <si>
    <t>sulfur (PS)</t>
  </si>
  <si>
    <t>mineral oil (PS)</t>
  </si>
  <si>
    <t>trichoderma harzianum (PS)</t>
  </si>
  <si>
    <t>benefin (PS)</t>
  </si>
  <si>
    <t>dithiopyr (PS)</t>
  </si>
  <si>
    <t>fenoxyprop-ethyl (PS)</t>
  </si>
  <si>
    <t>oryzalin (PS)</t>
  </si>
  <si>
    <t>pendimethalin (PS)</t>
  </si>
  <si>
    <t>trifluralin (PS)</t>
  </si>
  <si>
    <t>MCPA (ester) (PS)</t>
  </si>
  <si>
    <t>isoxaben (PS)</t>
  </si>
  <si>
    <t>carfentrazone-ethyl (PS)</t>
  </si>
  <si>
    <t>prodiamine (PS)</t>
  </si>
  <si>
    <t>cyfluthrin (PS)</t>
  </si>
  <si>
    <t>lambda-cyhalothrin (PS)</t>
  </si>
  <si>
    <t>deltamethrin (PS)</t>
  </si>
  <si>
    <t>bifenthrin (PS)</t>
  </si>
  <si>
    <t>indoxacarb (PS)</t>
  </si>
  <si>
    <t>acibenzolar-s-methyl</t>
  </si>
  <si>
    <t>Fill in all yellow boxes (required) with information that pertains to the application of a single active ingredient.</t>
  </si>
  <si>
    <t>paclobutrazol</t>
  </si>
  <si>
    <t>sethoxydim</t>
  </si>
  <si>
    <t>Once the information is entered and all of the calculation results are "OK", save the worksheet by doing a "save as" and renaming it as noted in #1 above.  At this point it can be attached to an email to the Golf Course Permit Coordinator to request the ammendment of your permit.</t>
  </si>
  <si>
    <t>difenoconazole</t>
  </si>
  <si>
    <t>fluazinam (PS)</t>
  </si>
  <si>
    <t>Indicate all locations of application(tees, greens, fairways, roughs, etc.):</t>
  </si>
  <si>
    <t>fluroxypyr</t>
  </si>
  <si>
    <t>fluxapyroxad</t>
  </si>
  <si>
    <t>Notice there are six identical blank worksheets for you to enter products into, if you scroll down.  This allows you to submit 6 different products in either the liquid or dry worksheets for ammending your golf course permit. It may be easier to view these separate worksheets by using the "Page Layout" view (Select the "View" Tab, "Page Layout" button).</t>
  </si>
  <si>
    <r>
      <t xml:space="preserve">The green box (required) is where you must select the product's active ingredient(a.i.) from the drop-down list.  </t>
    </r>
    <r>
      <rPr>
        <i/>
        <sz val="10"/>
        <rFont val="Arial"/>
        <family val="2"/>
      </rPr>
      <t>Click on the box and then click the arrow that appears to the right.  Scroll down to view the complete list.</t>
    </r>
    <r>
      <rPr>
        <sz val="10"/>
        <rFont val="Arial"/>
        <family val="2"/>
      </rPr>
      <t xml:space="preserve">  Once an a.i. is selected, this will automatically apply the appropriate Maximum Allowable Concentration (MAC) and Health Advisory Level (HAL) at the bottom of your worksheet, if the information is available.  (Not all products have MACs and HALs determined, and some products will not have either. Do not type in the AI if it is not on the list, but instead, contact the Golf Permit Coordinator for help.)</t>
    </r>
  </si>
  <si>
    <t>When all required (yellow and green) boxes are filled in properly, press enter and the worksheet will calculate the concentration of pesticide that may end up in surface and ground water as a result of the application.  The result of either "EXCEEDS STANDARD" or "OK" will be displayed at the bottom.  If your results exceed either of the standards, you must reduce the amount of pesticide applied by either reducing the size of the area of application (# of acres), reducing the number of applications (if more than 1), or reducing the application rate.  If the MAC or HAL are not available, then an error message will be displayed (#VALUE! or #DIV/0!).  This is OK, just disregard these errors if the HAL and MAC are not available, and submit the sheet with those error messages.</t>
  </si>
  <si>
    <t>penthiopyrad</t>
  </si>
  <si>
    <t>copper hydroxide (PS)</t>
  </si>
  <si>
    <r>
      <t>oregano oil (</t>
    </r>
    <r>
      <rPr>
        <i/>
        <sz val="10"/>
        <rFont val="Arial"/>
        <family val="2"/>
      </rPr>
      <t>Origanum vulgare</t>
    </r>
    <r>
      <rPr>
        <sz val="10"/>
        <rFont val="Arial"/>
        <family val="2"/>
      </rPr>
      <t>) (PS)</t>
    </r>
  </si>
  <si>
    <r>
      <rPr>
        <i/>
        <sz val="10"/>
        <rFont val="Arial"/>
        <family val="2"/>
      </rPr>
      <t>Reynoutria schalinensis</t>
    </r>
    <r>
      <rPr>
        <sz val="10"/>
        <rFont val="Arial"/>
        <family val="2"/>
      </rPr>
      <t xml:space="preserve"> extract (PS)</t>
    </r>
  </si>
  <si>
    <t>sodium bicarbonate (PS)</t>
  </si>
  <si>
    <t>sodium carbonate peroxyhydrate (PS)</t>
  </si>
  <si>
    <t>allyl isothiocyanate (PS)</t>
  </si>
  <si>
    <t>Bacillus thuriniensis var. kurstaki (PS)</t>
  </si>
  <si>
    <t>Bacillus subtilus (PS)</t>
  </si>
  <si>
    <t>Bacillus licheniformis (PS)</t>
  </si>
  <si>
    <r>
      <t xml:space="preserve">Beauvaria bassiana </t>
    </r>
    <r>
      <rPr>
        <sz val="10"/>
        <rFont val="Arial"/>
        <family val="2"/>
      </rPr>
      <t>(PS)</t>
    </r>
  </si>
  <si>
    <t>capsaicin (PS)</t>
  </si>
  <si>
    <t>Steinernema carpocapsae (PS)</t>
  </si>
  <si>
    <r>
      <rPr>
        <i/>
        <sz val="10"/>
        <rFont val="Arial"/>
        <family val="2"/>
      </rPr>
      <t>Streptomyces lydicus</t>
    </r>
    <r>
      <rPr>
        <sz val="10"/>
        <rFont val="Arial"/>
        <family val="2"/>
      </rPr>
      <t xml:space="preserve"> (PS)</t>
    </r>
  </si>
  <si>
    <t>isofetamid</t>
  </si>
  <si>
    <t>cyantraniliprole</t>
  </si>
  <si>
    <t>mandestrobin</t>
  </si>
  <si>
    <t>http://agriculture.vermont.gov/pesticide_regulation/pesticide_permitting/golf_course_permits</t>
  </si>
  <si>
    <t>Feel free to contact me with questions.  Matt Wood, 802-828-3482</t>
  </si>
  <si>
    <t>matthew.wood@vermont.gov</t>
  </si>
  <si>
    <t>cyazofamid (PS)</t>
  </si>
  <si>
    <t>fluopyram</t>
  </si>
  <si>
    <t>topramezone</t>
  </si>
  <si>
    <t>prohexadione calcium</t>
  </si>
  <si>
    <r>
      <t>Application rate (</t>
    </r>
    <r>
      <rPr>
        <b/>
        <sz val="10"/>
        <rFont val="Cambria"/>
        <family val="1"/>
      </rPr>
      <t>OZ. of Product/1000 Sq. Ft.</t>
    </r>
    <r>
      <rPr>
        <sz val="10"/>
        <rFont val="Cambria"/>
        <family val="1"/>
      </rPr>
      <t>):</t>
    </r>
  </si>
  <si>
    <t>benzovindiflupyr</t>
  </si>
  <si>
    <t>2,4-D</t>
  </si>
  <si>
    <t>3-indolebutyric acid (IBA) (PS)</t>
  </si>
  <si>
    <t>azidirachtin</t>
  </si>
  <si>
    <t>bentazon</t>
  </si>
  <si>
    <t>cytokinin (kinetin) (PS)</t>
  </si>
  <si>
    <t>diquat</t>
  </si>
  <si>
    <t>mefenoxam</t>
  </si>
  <si>
    <t>mesotrione</t>
  </si>
  <si>
    <t>methyl anthranilate</t>
  </si>
  <si>
    <t>trichoderma virens (PS)</t>
  </si>
  <si>
    <t>amicarbazone</t>
  </si>
  <si>
    <t>chlorpyrifos (PS)</t>
  </si>
  <si>
    <t>penoxsulam</t>
  </si>
  <si>
    <t>gibberellic acid (PS)</t>
  </si>
  <si>
    <t>cypermethrin (PS)</t>
  </si>
  <si>
    <t>peroxyacetic acid (PS)</t>
  </si>
  <si>
    <t>fluazifop-P-butyl (PS)</t>
  </si>
  <si>
    <t>pydiflumetofen</t>
  </si>
  <si>
    <r>
      <t>At the bottom of the page select the "</t>
    </r>
    <r>
      <rPr>
        <b/>
        <sz val="10"/>
        <rFont val="Arial"/>
        <family val="2"/>
      </rPr>
      <t>LIQUID PESTICIDE DILUTIONS</t>
    </r>
    <r>
      <rPr>
        <sz val="10"/>
        <rFont val="Arial"/>
        <family val="2"/>
      </rPr>
      <t xml:space="preserve">" tab if the formulation is in </t>
    </r>
    <r>
      <rPr>
        <u/>
        <sz val="10"/>
        <rFont val="Arial"/>
        <family val="2"/>
      </rPr>
      <t>liquid</t>
    </r>
    <r>
      <rPr>
        <sz val="10"/>
        <rFont val="Arial"/>
        <family val="2"/>
      </rPr>
      <t xml:space="preserve"> form, or select the "</t>
    </r>
    <r>
      <rPr>
        <b/>
        <sz val="10"/>
        <rFont val="Arial"/>
        <family val="2"/>
      </rPr>
      <t>DRY PESTICIDE DILUTIONS</t>
    </r>
    <r>
      <rPr>
        <sz val="10"/>
        <rFont val="Arial"/>
        <family val="2"/>
      </rPr>
      <t xml:space="preserve">" tab if the pesticide is originally a </t>
    </r>
    <r>
      <rPr>
        <u/>
        <sz val="10"/>
        <rFont val="Arial"/>
        <family val="2"/>
      </rPr>
      <t>dry</t>
    </r>
    <r>
      <rPr>
        <sz val="10"/>
        <rFont val="Arial"/>
        <family val="2"/>
      </rPr>
      <t xml:space="preserve"> formulation.  </t>
    </r>
    <r>
      <rPr>
        <b/>
        <i/>
        <sz val="10"/>
        <rFont val="Arial"/>
        <family val="2"/>
      </rPr>
      <t>Remember some products that are mixed up and sprayed as a liquid come originally as a dry product, such as Emerald, so use the DRY sheet for that.</t>
    </r>
  </si>
  <si>
    <r>
      <t xml:space="preserve">Go to the VT Golf Course Permit website (link below) and download the most recent version of this spreadsheet to be sure you are using the most up-to-date standards for surface and groundwater. After opening the spreadsheet, go to "File" and  "Save As" and change the name to </t>
    </r>
    <r>
      <rPr>
        <b/>
        <sz val="10"/>
        <rFont val="Arial"/>
        <family val="2"/>
      </rPr>
      <t>(your golf course name)(todays date).xlsx</t>
    </r>
    <r>
      <rPr>
        <sz val="10"/>
        <rFont val="Arial"/>
        <family val="2"/>
      </rPr>
      <t xml:space="preserve"> so i can keep track of your request when you email it to the Golf Course Permit Program Manager. </t>
    </r>
  </si>
  <si>
    <t>If you are requesting an increase in the amount of an active ingredient that is already on your permit, then be sure to include the previously approved amount PLUS the additional amount so the total amount used is represented in the calculations you are submitting for approval.</t>
  </si>
  <si>
    <r>
      <t xml:space="preserve">INSTRUCTIONS: </t>
    </r>
    <r>
      <rPr>
        <b/>
        <i/>
        <u/>
        <sz val="10"/>
        <color rgb="FFFF0000"/>
        <rFont val="Arial"/>
        <family val="2"/>
      </rPr>
      <t>Please read completely before starting</t>
    </r>
  </si>
  <si>
    <t>mancozeb (PS)</t>
  </si>
  <si>
    <t>florasulam</t>
  </si>
  <si>
    <t>flumioxazin (PS)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</si>
</sst>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0"/>
      <name val="Arial"/>
    </font>
    <font>
      <sz val="8"/>
      <name val="Arial"/>
      <family val="2"/>
    </font>
    <font>
      <b/>
      <sz val="10"/>
      <name val="Arial"/>
      <family val="2"/>
    </font>
    <font>
      <sz val="10"/>
      <name val="Arial"/>
      <family val="2"/>
    </font>
    <font>
      <u/>
      <sz val="10"/>
      <name val="Arial"/>
      <family val="2"/>
    </font>
    <font>
      <i/>
      <sz val="10"/>
      <name val="Arial"/>
      <family val="2"/>
    </font>
    <font>
      <b/>
      <u/>
      <sz val="12"/>
      <name val="Cambria"/>
      <family val="1"/>
    </font>
    <font>
      <sz val="10"/>
      <name val="Cambria"/>
      <family val="1"/>
    </font>
    <font>
      <b/>
      <sz val="10"/>
      <name val="Cambria"/>
      <family val="1"/>
    </font>
    <font>
      <b/>
      <u/>
      <sz val="12"/>
      <color indexed="10"/>
      <name val="Cambria"/>
      <family val="1"/>
    </font>
    <font>
      <b/>
      <i/>
      <sz val="10"/>
      <name val="Arial"/>
      <family val="2"/>
    </font>
    <font>
      <u/>
      <sz val="10"/>
      <color theme="10"/>
      <name val="Arial"/>
      <family val="2"/>
    </font>
    <font>
      <sz val="10"/>
      <name val="Cambria"/>
      <family val="1"/>
      <scheme val="major"/>
    </font>
    <font>
      <b/>
      <sz val="10"/>
      <name val="Cambria"/>
      <family val="1"/>
      <scheme val="major"/>
    </font>
    <font>
      <b/>
      <i/>
      <sz val="10"/>
      <color rgb="FFFF0000"/>
      <name val="Cambria"/>
      <family val="1"/>
      <scheme val="major"/>
    </font>
    <font>
      <sz val="9"/>
      <name val="Cambria"/>
      <family val="1"/>
      <scheme val="major"/>
    </font>
    <font>
      <sz val="14"/>
      <name val="Cambria"/>
      <family val="1"/>
      <scheme val="major"/>
    </font>
    <font>
      <sz val="20"/>
      <name val="Cambria"/>
      <family val="1"/>
      <scheme val="major"/>
    </font>
    <font>
      <b/>
      <u/>
      <sz val="12"/>
      <name val="Cambria"/>
      <family val="1"/>
      <scheme val="major"/>
    </font>
    <font>
      <i/>
      <sz val="10"/>
      <name val="Cambria"/>
      <family val="1"/>
      <scheme val="major"/>
    </font>
    <font>
      <sz val="8"/>
      <color rgb="FF000000"/>
      <name val="Tahoma"/>
      <family val="2"/>
    </font>
    <font>
      <u/>
      <sz val="10"/>
      <color rgb="FFFF0000"/>
      <name val="Arial"/>
      <family val="2"/>
    </font>
    <font>
      <b/>
      <i/>
      <u/>
      <sz val="10"/>
      <color rgb="FFFF0000"/>
      <name val="Arial"/>
      <family val="2"/>
    </font>
    <font>
      <sz val="16"/>
      <color theme="6" tint="-0.249977111117893"/>
      <name val="Arial Black"/>
      <family val="2"/>
    </font>
  </fonts>
  <fills count="10">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rgb="FFFFFFCC"/>
        <bgColor indexed="64"/>
      </patternFill>
    </fill>
    <fill>
      <patternFill patternType="solid">
        <fgColor theme="6" tint="0.39994506668294322"/>
        <bgColor indexed="64"/>
      </patternFill>
    </fill>
    <fill>
      <patternFill patternType="solid">
        <fgColor theme="3" tint="0.59996337778862885"/>
        <bgColor indexed="64"/>
      </patternFill>
    </fill>
    <fill>
      <patternFill patternType="solid">
        <fgColor theme="9"/>
        <bgColor indexed="64"/>
      </patternFill>
    </fill>
    <fill>
      <patternFill patternType="solid">
        <fgColor theme="9" tint="-0.24994659260841701"/>
        <bgColor indexed="64"/>
      </patternFill>
    </fill>
    <fill>
      <patternFill patternType="solid">
        <fgColor theme="0" tint="-4.9989318521683403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ck">
        <color indexed="64"/>
      </left>
      <right/>
      <top/>
      <bottom/>
      <diagonal/>
    </border>
    <border>
      <left style="thick">
        <color indexed="64"/>
      </left>
      <right/>
      <top style="thick">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right/>
      <top/>
      <bottom style="thin">
        <color indexed="64"/>
      </bottom>
      <diagonal/>
    </border>
    <border>
      <left style="thin">
        <color indexed="64"/>
      </left>
      <right/>
      <top/>
      <bottom style="thin">
        <color indexed="64"/>
      </bottom>
      <diagonal/>
    </border>
    <border>
      <left style="thick">
        <color indexed="64"/>
      </left>
      <right style="thick">
        <color indexed="64"/>
      </right>
      <top/>
      <bottom style="thick">
        <color indexed="64"/>
      </bottom>
      <diagonal/>
    </border>
    <border>
      <left/>
      <right style="thick">
        <color indexed="64"/>
      </right>
      <top/>
      <bottom/>
      <diagonal/>
    </border>
    <border>
      <left style="thin">
        <color indexed="64"/>
      </left>
      <right style="thick">
        <color indexed="64"/>
      </right>
      <top/>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ck">
        <color indexed="64"/>
      </top>
      <bottom/>
      <diagonal/>
    </border>
    <border>
      <left style="thin">
        <color indexed="64"/>
      </left>
      <right style="thin">
        <color indexed="64"/>
      </right>
      <top/>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2">
    <xf numFmtId="0" fontId="0" fillId="0" borderId="0"/>
    <xf numFmtId="0" fontId="11" fillId="0" borderId="0" applyNumberFormat="0" applyFill="0" applyBorder="0" applyAlignment="0" applyProtection="0"/>
  </cellStyleXfs>
  <cellXfs count="110">
    <xf numFmtId="0" fontId="0" fillId="0" borderId="0" xfId="0"/>
    <xf numFmtId="0" fontId="0" fillId="0" borderId="0" xfId="0" applyAlignment="1">
      <alignment horizontal="center"/>
    </xf>
    <xf numFmtId="0" fontId="3" fillId="0" borderId="0" xfId="0" applyFont="1" applyAlignment="1">
      <alignment horizontal="center"/>
    </xf>
    <xf numFmtId="0" fontId="3" fillId="0" borderId="0" xfId="0" applyFont="1"/>
    <xf numFmtId="0" fontId="4" fillId="0" borderId="0" xfId="0" applyFont="1"/>
    <xf numFmtId="0" fontId="2" fillId="0" borderId="0" xfId="0" applyFont="1" applyAlignment="1">
      <alignment horizontal="center"/>
    </xf>
    <xf numFmtId="0" fontId="5" fillId="0" borderId="0" xfId="0" applyFont="1"/>
    <xf numFmtId="0" fontId="0" fillId="0" borderId="0" xfId="0" applyAlignment="1">
      <alignment wrapText="1"/>
    </xf>
    <xf numFmtId="0" fontId="3" fillId="0" borderId="0" xfId="0" applyFont="1" applyAlignment="1">
      <alignment horizontal="left" vertical="top" wrapText="1"/>
    </xf>
    <xf numFmtId="0" fontId="0" fillId="0" borderId="0" xfId="0" applyAlignment="1">
      <alignment horizontal="left" vertical="top" wrapText="1"/>
    </xf>
    <xf numFmtId="0" fontId="12" fillId="0" borderId="0" xfId="0" applyFont="1" applyAlignment="1">
      <alignment horizontal="center"/>
    </xf>
    <xf numFmtId="3" fontId="12" fillId="2" borderId="1" xfId="0" applyNumberFormat="1" applyFont="1" applyFill="1" applyBorder="1" applyAlignment="1" applyProtection="1">
      <alignment horizontal="center"/>
      <protection locked="0"/>
    </xf>
    <xf numFmtId="0" fontId="12" fillId="2" borderId="1" xfId="0" applyFont="1" applyFill="1" applyBorder="1" applyAlignment="1" applyProtection="1">
      <alignment horizontal="center"/>
      <protection locked="0"/>
    </xf>
    <xf numFmtId="2" fontId="12" fillId="0" borderId="1" xfId="0" applyNumberFormat="1" applyFont="1" applyBorder="1" applyAlignment="1" applyProtection="1">
      <alignment horizontal="center"/>
      <protection hidden="1"/>
    </xf>
    <xf numFmtId="2" fontId="12" fillId="3" borderId="1" xfId="0" applyNumberFormat="1" applyFont="1" applyFill="1" applyBorder="1" applyAlignment="1" applyProtection="1">
      <alignment horizontal="center"/>
      <protection hidden="1"/>
    </xf>
    <xf numFmtId="0" fontId="12" fillId="0" borderId="1" xfId="0" applyFont="1" applyBorder="1" applyAlignment="1" applyProtection="1">
      <alignment horizontal="center"/>
      <protection hidden="1"/>
    </xf>
    <xf numFmtId="0" fontId="12" fillId="2" borderId="1" xfId="0" applyFont="1" applyFill="1" applyBorder="1" applyAlignment="1" applyProtection="1">
      <alignment horizontal="center" vertical="center"/>
      <protection locked="0"/>
    </xf>
    <xf numFmtId="0" fontId="12" fillId="4" borderId="1" xfId="0" applyFont="1" applyFill="1" applyBorder="1" applyAlignment="1" applyProtection="1">
      <alignment horizontal="center"/>
      <protection locked="0"/>
    </xf>
    <xf numFmtId="0" fontId="12" fillId="5" borderId="1" xfId="0" applyFont="1" applyFill="1" applyBorder="1" applyAlignment="1" applyProtection="1">
      <alignment horizontal="center"/>
      <protection locked="0"/>
    </xf>
    <xf numFmtId="0" fontId="3" fillId="0" borderId="2" xfId="0" applyFont="1" applyBorder="1"/>
    <xf numFmtId="0" fontId="3" fillId="0" borderId="3" xfId="0" applyFont="1" applyBorder="1"/>
    <xf numFmtId="0" fontId="12" fillId="2" borderId="4" xfId="0" applyFont="1" applyFill="1" applyBorder="1" applyAlignment="1" applyProtection="1">
      <alignment horizontal="center" vertical="center"/>
      <protection locked="0"/>
    </xf>
    <xf numFmtId="0" fontId="3" fillId="0" borderId="0" xfId="0" applyFont="1" applyAlignment="1">
      <alignment horizontal="center" vertical="center"/>
    </xf>
    <xf numFmtId="0" fontId="0" fillId="0" borderId="0" xfId="0" applyAlignment="1">
      <alignment horizontal="center" vertical="center"/>
    </xf>
    <xf numFmtId="0" fontId="12" fillId="0" borderId="0" xfId="0" applyFont="1" applyAlignment="1">
      <alignment horizontal="right" vertical="center"/>
    </xf>
    <xf numFmtId="0" fontId="12" fillId="0" borderId="0" xfId="0" applyFont="1" applyAlignment="1">
      <alignment horizontal="right" vertical="center" wrapText="1"/>
    </xf>
    <xf numFmtId="0" fontId="13" fillId="0" borderId="0" xfId="0" applyFont="1" applyAlignment="1">
      <alignment horizontal="left" vertical="center"/>
    </xf>
    <xf numFmtId="0" fontId="13" fillId="0" borderId="0" xfId="0" applyFont="1" applyAlignment="1">
      <alignment horizontal="right" vertical="center"/>
    </xf>
    <xf numFmtId="0" fontId="13" fillId="0" borderId="0" xfId="0" applyFont="1" applyAlignment="1">
      <alignment vertical="center"/>
    </xf>
    <xf numFmtId="0" fontId="13" fillId="0" borderId="5" xfId="0" applyFont="1" applyBorder="1" applyAlignment="1">
      <alignment horizontal="left" vertical="center"/>
    </xf>
    <xf numFmtId="0" fontId="12" fillId="0" borderId="6" xfId="0" applyFont="1" applyBorder="1" applyAlignment="1" applyProtection="1">
      <alignment horizontal="center"/>
      <protection hidden="1"/>
    </xf>
    <xf numFmtId="0" fontId="12" fillId="0" borderId="4" xfId="0" applyFont="1" applyBorder="1" applyAlignment="1">
      <alignment horizontal="right" vertical="center"/>
    </xf>
    <xf numFmtId="0" fontId="12" fillId="0" borderId="7" xfId="0" applyFont="1" applyBorder="1" applyAlignment="1">
      <alignment horizontal="right" vertical="center"/>
    </xf>
    <xf numFmtId="2" fontId="12" fillId="0" borderId="7" xfId="0" applyNumberFormat="1" applyFont="1" applyBorder="1" applyAlignment="1" applyProtection="1">
      <alignment horizontal="center"/>
      <protection hidden="1"/>
    </xf>
    <xf numFmtId="2" fontId="12" fillId="3" borderId="4" xfId="0" applyNumberFormat="1" applyFont="1" applyFill="1" applyBorder="1" applyAlignment="1" applyProtection="1">
      <alignment horizontal="center"/>
      <protection hidden="1"/>
    </xf>
    <xf numFmtId="2" fontId="12" fillId="0" borderId="8" xfId="0" applyNumberFormat="1" applyFont="1" applyBorder="1" applyAlignment="1" applyProtection="1">
      <alignment horizontal="center"/>
      <protection hidden="1"/>
    </xf>
    <xf numFmtId="0" fontId="12" fillId="0" borderId="9" xfId="0" applyFont="1" applyBorder="1" applyAlignment="1" applyProtection="1">
      <alignment horizontal="center"/>
      <protection hidden="1"/>
    </xf>
    <xf numFmtId="0" fontId="14" fillId="0" borderId="8" xfId="0" applyFont="1" applyBorder="1" applyAlignment="1" applyProtection="1">
      <alignment horizontal="center"/>
      <protection hidden="1"/>
    </xf>
    <xf numFmtId="0" fontId="13" fillId="0" borderId="10" xfId="0" applyFont="1" applyBorder="1" applyAlignment="1">
      <alignment horizontal="right" vertical="center"/>
    </xf>
    <xf numFmtId="0" fontId="3" fillId="0" borderId="2" xfId="0" applyFont="1" applyBorder="1" applyAlignment="1">
      <alignment horizontal="right"/>
    </xf>
    <xf numFmtId="0" fontId="3" fillId="0" borderId="11" xfId="0" applyFont="1" applyBorder="1"/>
    <xf numFmtId="10" fontId="12" fillId="2" borderId="1" xfId="0" applyNumberFormat="1" applyFont="1" applyFill="1" applyBorder="1" applyAlignment="1" applyProtection="1">
      <alignment horizontal="center"/>
      <protection locked="0"/>
    </xf>
    <xf numFmtId="0" fontId="12" fillId="4" borderId="1" xfId="0" applyFont="1" applyFill="1" applyBorder="1" applyAlignment="1" applyProtection="1">
      <alignment horizontal="left" vertical="center" wrapText="1"/>
      <protection locked="0"/>
    </xf>
    <xf numFmtId="2" fontId="12" fillId="0" borderId="1" xfId="0" applyNumberFormat="1" applyFont="1" applyBorder="1" applyAlignment="1">
      <alignment horizontal="center"/>
    </xf>
    <xf numFmtId="2" fontId="12" fillId="0" borderId="7" xfId="0" applyNumberFormat="1" applyFont="1" applyBorder="1" applyAlignment="1">
      <alignment horizontal="center"/>
    </xf>
    <xf numFmtId="0" fontId="14" fillId="0" borderId="8" xfId="0" applyFont="1" applyBorder="1" applyAlignment="1">
      <alignment horizontal="center"/>
    </xf>
    <xf numFmtId="0" fontId="12" fillId="0" borderId="9" xfId="0" applyFont="1" applyBorder="1" applyAlignment="1">
      <alignment horizontal="center"/>
    </xf>
    <xf numFmtId="14" fontId="0" fillId="4" borderId="1" xfId="0" applyNumberFormat="1" applyFill="1" applyBorder="1" applyAlignment="1" applyProtection="1">
      <alignment horizontal="center"/>
      <protection locked="0"/>
    </xf>
    <xf numFmtId="0" fontId="0" fillId="6" borderId="12" xfId="0" applyFill="1" applyBorder="1" applyAlignment="1">
      <alignment horizontal="center"/>
    </xf>
    <xf numFmtId="0" fontId="3" fillId="6" borderId="13" xfId="0" applyFont="1" applyFill="1" applyBorder="1"/>
    <xf numFmtId="0" fontId="12" fillId="6" borderId="14" xfId="0" applyFont="1" applyFill="1" applyBorder="1" applyAlignment="1">
      <alignment horizontal="left"/>
    </xf>
    <xf numFmtId="0" fontId="12" fillId="6" borderId="12" xfId="0" applyFont="1" applyFill="1" applyBorder="1" applyAlignment="1">
      <alignment horizontal="left"/>
    </xf>
    <xf numFmtId="0" fontId="0" fillId="6" borderId="12" xfId="0" applyFill="1" applyBorder="1"/>
    <xf numFmtId="0" fontId="12" fillId="6" borderId="12" xfId="0" applyFont="1" applyFill="1" applyBorder="1" applyAlignment="1">
      <alignment horizontal="center"/>
    </xf>
    <xf numFmtId="0" fontId="0" fillId="6" borderId="15" xfId="0" applyFill="1" applyBorder="1"/>
    <xf numFmtId="0" fontId="15" fillId="6" borderId="16" xfId="0" applyFont="1" applyFill="1" applyBorder="1" applyAlignment="1">
      <alignment horizontal="center" vertical="center"/>
    </xf>
    <xf numFmtId="0" fontId="15" fillId="7" borderId="13" xfId="0" applyFont="1" applyFill="1" applyBorder="1" applyAlignment="1">
      <alignment horizontal="center" vertical="center"/>
    </xf>
    <xf numFmtId="0" fontId="0" fillId="7" borderId="12" xfId="0" applyFill="1" applyBorder="1" applyAlignment="1">
      <alignment horizontal="center"/>
    </xf>
    <xf numFmtId="0" fontId="3" fillId="7" borderId="13" xfId="0" applyFont="1" applyFill="1" applyBorder="1"/>
    <xf numFmtId="0" fontId="12" fillId="7" borderId="14" xfId="0" applyFont="1" applyFill="1" applyBorder="1" applyAlignment="1">
      <alignment horizontal="left"/>
    </xf>
    <xf numFmtId="0" fontId="12" fillId="7" borderId="12" xfId="0" applyFont="1" applyFill="1" applyBorder="1" applyAlignment="1">
      <alignment horizontal="left"/>
    </xf>
    <xf numFmtId="0" fontId="0" fillId="7" borderId="12" xfId="0" applyFill="1" applyBorder="1"/>
    <xf numFmtId="0" fontId="12" fillId="7" borderId="12" xfId="0" applyFont="1" applyFill="1" applyBorder="1" applyAlignment="1">
      <alignment horizontal="center"/>
    </xf>
    <xf numFmtId="0" fontId="0" fillId="7" borderId="15" xfId="0" applyFill="1" applyBorder="1"/>
    <xf numFmtId="0" fontId="15" fillId="8" borderId="13" xfId="0" applyFont="1" applyFill="1" applyBorder="1" applyAlignment="1">
      <alignment horizontal="center" vertical="center"/>
    </xf>
    <xf numFmtId="0" fontId="0" fillId="8" borderId="12" xfId="0" applyFill="1" applyBorder="1" applyAlignment="1">
      <alignment horizontal="center"/>
    </xf>
    <xf numFmtId="0" fontId="3" fillId="8" borderId="13" xfId="0" applyFont="1" applyFill="1" applyBorder="1"/>
    <xf numFmtId="0" fontId="12" fillId="8" borderId="14" xfId="0" applyFont="1" applyFill="1" applyBorder="1" applyAlignment="1">
      <alignment horizontal="left"/>
    </xf>
    <xf numFmtId="0" fontId="12" fillId="8" borderId="12" xfId="0" applyFont="1" applyFill="1" applyBorder="1" applyAlignment="1">
      <alignment horizontal="left"/>
    </xf>
    <xf numFmtId="0" fontId="0" fillId="8" borderId="12" xfId="0" applyFill="1" applyBorder="1"/>
    <xf numFmtId="0" fontId="12" fillId="8" borderId="12" xfId="0" applyFont="1" applyFill="1" applyBorder="1" applyAlignment="1">
      <alignment horizontal="center"/>
    </xf>
    <xf numFmtId="0" fontId="0" fillId="8" borderId="15" xfId="0" applyFill="1" applyBorder="1"/>
    <xf numFmtId="0" fontId="11" fillId="0" borderId="0" xfId="1" applyAlignment="1">
      <alignment horizontal="left" vertical="top" wrapText="1"/>
    </xf>
    <xf numFmtId="0" fontId="11" fillId="0" borderId="0" xfId="1" applyAlignment="1">
      <alignment wrapText="1"/>
    </xf>
    <xf numFmtId="0" fontId="3" fillId="0" borderId="0" xfId="0" applyFont="1" applyAlignment="1">
      <alignment wrapText="1"/>
    </xf>
    <xf numFmtId="0" fontId="0" fillId="0" borderId="0" xfId="0" applyAlignment="1">
      <alignment horizontal="left"/>
    </xf>
    <xf numFmtId="2" fontId="12" fillId="0" borderId="8" xfId="0" applyNumberFormat="1" applyFont="1" applyBorder="1" applyAlignment="1">
      <alignment horizontal="center"/>
    </xf>
    <xf numFmtId="2" fontId="12" fillId="3" borderId="4" xfId="0" applyNumberFormat="1" applyFont="1" applyFill="1" applyBorder="1" applyAlignment="1">
      <alignment horizontal="center"/>
    </xf>
    <xf numFmtId="2" fontId="12" fillId="3" borderId="1" xfId="0" applyNumberFormat="1" applyFont="1" applyFill="1" applyBorder="1" applyAlignment="1">
      <alignment horizontal="center"/>
    </xf>
    <xf numFmtId="0" fontId="12" fillId="0" borderId="6" xfId="0" applyFont="1" applyBorder="1" applyAlignment="1">
      <alignment horizontal="center"/>
    </xf>
    <xf numFmtId="0" fontId="3" fillId="0" borderId="0" xfId="0" applyFont="1" applyAlignment="1">
      <alignment horizontal="left" vertical="center"/>
    </xf>
    <xf numFmtId="0" fontId="3" fillId="0" borderId="0" xfId="0" applyFont="1" applyAlignment="1">
      <alignment horizontal="left"/>
    </xf>
    <xf numFmtId="0" fontId="0" fillId="0" borderId="0" xfId="0" applyAlignment="1">
      <alignment horizontal="left" vertical="center"/>
    </xf>
    <xf numFmtId="14" fontId="3" fillId="4" borderId="1" xfId="0" applyNumberFormat="1" applyFont="1" applyFill="1" applyBorder="1" applyAlignment="1" applyProtection="1">
      <alignment horizontal="center"/>
      <protection locked="0"/>
    </xf>
    <xf numFmtId="0" fontId="2" fillId="0" borderId="0" xfId="0" applyFont="1" applyAlignment="1">
      <alignment horizontal="right" vertical="top"/>
    </xf>
    <xf numFmtId="0" fontId="2" fillId="0" borderId="0" xfId="0" applyFont="1"/>
    <xf numFmtId="0" fontId="21" fillId="0" borderId="0" xfId="0" applyFont="1"/>
    <xf numFmtId="0" fontId="23" fillId="0" borderId="0" xfId="0" applyFont="1"/>
    <xf numFmtId="0" fontId="16" fillId="9" borderId="17" xfId="0" applyFont="1" applyFill="1" applyBorder="1" applyAlignment="1">
      <alignment horizontal="center" vertical="center" textRotation="90"/>
    </xf>
    <xf numFmtId="0" fontId="17" fillId="9" borderId="18" xfId="0" applyFont="1" applyFill="1" applyBorder="1" applyAlignment="1">
      <alignment horizontal="center" vertical="center" textRotation="90"/>
    </xf>
    <xf numFmtId="0" fontId="17" fillId="9" borderId="19" xfId="0" applyFont="1" applyFill="1" applyBorder="1" applyAlignment="1">
      <alignment horizontal="center" vertical="center" textRotation="90"/>
    </xf>
    <xf numFmtId="0" fontId="18" fillId="0" borderId="20" xfId="0" applyFont="1" applyBorder="1" applyAlignment="1">
      <alignment horizontal="center"/>
    </xf>
    <xf numFmtId="0" fontId="18" fillId="0" borderId="21" xfId="0" applyFont="1" applyBorder="1" applyAlignment="1">
      <alignment horizontal="center"/>
    </xf>
    <xf numFmtId="0" fontId="3" fillId="9" borderId="18" xfId="0" applyFont="1" applyFill="1" applyBorder="1" applyAlignment="1">
      <alignment horizontal="center" vertical="center" textRotation="90"/>
    </xf>
    <xf numFmtId="0" fontId="3" fillId="9" borderId="19" xfId="0" applyFont="1" applyFill="1" applyBorder="1" applyAlignment="1">
      <alignment horizontal="center" vertical="center" textRotation="90"/>
    </xf>
    <xf numFmtId="0" fontId="3" fillId="0" borderId="3" xfId="0" applyFont="1" applyBorder="1" applyAlignment="1" applyProtection="1">
      <alignment horizontal="left" vertical="top" wrapText="1"/>
      <protection locked="0"/>
    </xf>
    <xf numFmtId="0" fontId="3" fillId="0" borderId="20" xfId="0" applyFont="1" applyBorder="1" applyAlignment="1" applyProtection="1">
      <alignment horizontal="left" vertical="top" wrapText="1"/>
      <protection locked="0"/>
    </xf>
    <xf numFmtId="0" fontId="3" fillId="0" borderId="21" xfId="0" applyFont="1" applyBorder="1" applyAlignment="1" applyProtection="1">
      <alignment horizontal="left" vertical="top" wrapText="1"/>
      <protection locked="0"/>
    </xf>
    <xf numFmtId="0" fontId="3" fillId="0" borderId="22"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3" fillId="0" borderId="24" xfId="0" applyFont="1" applyBorder="1" applyAlignment="1" applyProtection="1">
      <alignment horizontal="left" vertical="top" wrapText="1"/>
      <protection locked="0"/>
    </xf>
    <xf numFmtId="0" fontId="3" fillId="0" borderId="3" xfId="0" applyFont="1" applyBorder="1" applyAlignment="1" applyProtection="1">
      <alignment vertical="top" wrapText="1"/>
      <protection locked="0"/>
    </xf>
    <xf numFmtId="0" fontId="3" fillId="0" borderId="20" xfId="0" applyFont="1" applyBorder="1" applyAlignment="1" applyProtection="1">
      <alignment vertical="top" wrapText="1"/>
      <protection locked="0"/>
    </xf>
    <xf numFmtId="0" fontId="3" fillId="0" borderId="21" xfId="0" applyFont="1" applyBorder="1" applyAlignment="1" applyProtection="1">
      <alignment vertical="top" wrapText="1"/>
      <protection locked="0"/>
    </xf>
    <xf numFmtId="0" fontId="3" fillId="0" borderId="22" xfId="0" applyFont="1" applyBorder="1" applyAlignment="1" applyProtection="1">
      <alignment vertical="top" wrapText="1"/>
      <protection locked="0"/>
    </xf>
    <xf numFmtId="0" fontId="3" fillId="0" borderId="23" xfId="0" applyFont="1" applyBorder="1" applyAlignment="1" applyProtection="1">
      <alignment vertical="top" wrapText="1"/>
      <protection locked="0"/>
    </xf>
    <xf numFmtId="0" fontId="3" fillId="0" borderId="24" xfId="0" applyFont="1" applyBorder="1" applyAlignment="1" applyProtection="1">
      <alignment vertical="top" wrapText="1"/>
      <protection locked="0"/>
    </xf>
    <xf numFmtId="0" fontId="19" fillId="0" borderId="0" xfId="0" applyFont="1" applyAlignment="1">
      <alignment horizontal="center"/>
    </xf>
    <xf numFmtId="0" fontId="12" fillId="0" borderId="0" xfId="0" applyFont="1" applyAlignment="1">
      <alignment horizontal="center"/>
    </xf>
    <xf numFmtId="0" fontId="12" fillId="0" borderId="12" xfId="0" applyFont="1" applyBorder="1" applyAlignment="1">
      <alignment horizontal="center"/>
    </xf>
  </cellXfs>
  <cellStyles count="2">
    <cellStyle name="Hyperlink" xfId="1" builtinId="8"/>
    <cellStyle name="Normal" xfId="0" builtinId="0"/>
  </cellStyles>
  <dxfs count="6">
    <dxf>
      <alignment horizontal="center"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144780</xdr:colOff>
          <xdr:row>5</xdr:row>
          <xdr:rowOff>114300</xdr:rowOff>
        </xdr:from>
        <xdr:to>
          <xdr:col>3</xdr:col>
          <xdr:colOff>440055</xdr:colOff>
          <xdr:row>7</xdr:row>
          <xdr:rowOff>19050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1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480060</xdr:colOff>
          <xdr:row>6</xdr:row>
          <xdr:rowOff>121920</xdr:rowOff>
        </xdr:from>
        <xdr:to>
          <xdr:col>3</xdr:col>
          <xdr:colOff>777240</xdr:colOff>
          <xdr:row>8</xdr:row>
          <xdr:rowOff>15240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1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7</xdr:row>
          <xdr:rowOff>137160</xdr:rowOff>
        </xdr:from>
        <xdr:to>
          <xdr:col>3</xdr:col>
          <xdr:colOff>440055</xdr:colOff>
          <xdr:row>9</xdr:row>
          <xdr:rowOff>20955</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1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487680</xdr:colOff>
          <xdr:row>9</xdr:row>
          <xdr:rowOff>99060</xdr:rowOff>
        </xdr:from>
        <xdr:to>
          <xdr:col>3</xdr:col>
          <xdr:colOff>782955</xdr:colOff>
          <xdr:row>10</xdr:row>
          <xdr:rowOff>0</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1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487680</xdr:colOff>
          <xdr:row>10</xdr:row>
          <xdr:rowOff>137160</xdr:rowOff>
        </xdr:from>
        <xdr:to>
          <xdr:col>3</xdr:col>
          <xdr:colOff>782955</xdr:colOff>
          <xdr:row>12</xdr:row>
          <xdr:rowOff>20955</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1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11</xdr:row>
          <xdr:rowOff>137160</xdr:rowOff>
        </xdr:from>
        <xdr:to>
          <xdr:col>3</xdr:col>
          <xdr:colOff>440055</xdr:colOff>
          <xdr:row>13</xdr:row>
          <xdr:rowOff>20955</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1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480060</xdr:colOff>
          <xdr:row>12</xdr:row>
          <xdr:rowOff>137160</xdr:rowOff>
        </xdr:from>
        <xdr:to>
          <xdr:col>3</xdr:col>
          <xdr:colOff>777240</xdr:colOff>
          <xdr:row>14</xdr:row>
          <xdr:rowOff>20955</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1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13</xdr:row>
          <xdr:rowOff>137160</xdr:rowOff>
        </xdr:from>
        <xdr:to>
          <xdr:col>3</xdr:col>
          <xdr:colOff>440055</xdr:colOff>
          <xdr:row>15</xdr:row>
          <xdr:rowOff>20955</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1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480060</xdr:colOff>
          <xdr:row>14</xdr:row>
          <xdr:rowOff>137160</xdr:rowOff>
        </xdr:from>
        <xdr:to>
          <xdr:col>3</xdr:col>
          <xdr:colOff>777240</xdr:colOff>
          <xdr:row>16</xdr:row>
          <xdr:rowOff>20955</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1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15</xdr:row>
          <xdr:rowOff>137160</xdr:rowOff>
        </xdr:from>
        <xdr:to>
          <xdr:col>3</xdr:col>
          <xdr:colOff>440055</xdr:colOff>
          <xdr:row>17</xdr:row>
          <xdr:rowOff>20955</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1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9</xdr:row>
          <xdr:rowOff>480060</xdr:rowOff>
        </xdr:from>
        <xdr:to>
          <xdr:col>3</xdr:col>
          <xdr:colOff>440055</xdr:colOff>
          <xdr:row>11</xdr:row>
          <xdr:rowOff>53340</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1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27</xdr:row>
          <xdr:rowOff>121920</xdr:rowOff>
        </xdr:from>
        <xdr:to>
          <xdr:col>3</xdr:col>
          <xdr:colOff>419100</xdr:colOff>
          <xdr:row>28</xdr:row>
          <xdr:rowOff>167640</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1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32</xdr:row>
          <xdr:rowOff>137160</xdr:rowOff>
        </xdr:from>
        <xdr:to>
          <xdr:col>3</xdr:col>
          <xdr:colOff>419100</xdr:colOff>
          <xdr:row>34</xdr:row>
          <xdr:rowOff>0</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100-0000D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xdr:colOff>
          <xdr:row>34</xdr:row>
          <xdr:rowOff>0</xdr:rowOff>
        </xdr:from>
        <xdr:to>
          <xdr:col>3</xdr:col>
          <xdr:colOff>1009650</xdr:colOff>
          <xdr:row>35</xdr:row>
          <xdr:rowOff>20955</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100-0000D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APPROVED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18</xdr:row>
          <xdr:rowOff>106680</xdr:rowOff>
        </xdr:from>
        <xdr:to>
          <xdr:col>3</xdr:col>
          <xdr:colOff>457200</xdr:colOff>
          <xdr:row>19</xdr:row>
          <xdr:rowOff>152400</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100-0000D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42</xdr:row>
          <xdr:rowOff>114300</xdr:rowOff>
        </xdr:from>
        <xdr:to>
          <xdr:col>3</xdr:col>
          <xdr:colOff>440055</xdr:colOff>
          <xdr:row>44</xdr:row>
          <xdr:rowOff>19050</xdr:rowOff>
        </xdr:to>
        <xdr:sp macro="" textlink="">
          <xdr:nvSpPr>
            <xdr:cNvPr id="1330" name="Check Box 306" hidden="1">
              <a:extLst>
                <a:ext uri="{63B3BB69-23CF-44E3-9099-C40C66FF867C}">
                  <a14:compatExt spid="_x0000_s1330"/>
                </a:ext>
                <a:ext uri="{FF2B5EF4-FFF2-40B4-BE49-F238E27FC236}">
                  <a16:creationId xmlns:a16="http://schemas.microsoft.com/office/drawing/2014/main" id="{00000000-0008-0000-0100-00003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44</xdr:row>
          <xdr:rowOff>137160</xdr:rowOff>
        </xdr:from>
        <xdr:to>
          <xdr:col>3</xdr:col>
          <xdr:colOff>440055</xdr:colOff>
          <xdr:row>46</xdr:row>
          <xdr:rowOff>20955</xdr:rowOff>
        </xdr:to>
        <xdr:sp macro="" textlink="">
          <xdr:nvSpPr>
            <xdr:cNvPr id="1332" name="Check Box 308" hidden="1">
              <a:extLst>
                <a:ext uri="{63B3BB69-23CF-44E3-9099-C40C66FF867C}">
                  <a14:compatExt spid="_x0000_s1332"/>
                </a:ext>
                <a:ext uri="{FF2B5EF4-FFF2-40B4-BE49-F238E27FC236}">
                  <a16:creationId xmlns:a16="http://schemas.microsoft.com/office/drawing/2014/main" id="{00000000-0008-0000-0100-00003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48</xdr:row>
          <xdr:rowOff>137160</xdr:rowOff>
        </xdr:from>
        <xdr:to>
          <xdr:col>3</xdr:col>
          <xdr:colOff>440055</xdr:colOff>
          <xdr:row>50</xdr:row>
          <xdr:rowOff>20955</xdr:rowOff>
        </xdr:to>
        <xdr:sp macro="" textlink="">
          <xdr:nvSpPr>
            <xdr:cNvPr id="1335" name="Check Box 311" hidden="1">
              <a:extLst>
                <a:ext uri="{63B3BB69-23CF-44E3-9099-C40C66FF867C}">
                  <a14:compatExt spid="_x0000_s1335"/>
                </a:ext>
                <a:ext uri="{FF2B5EF4-FFF2-40B4-BE49-F238E27FC236}">
                  <a16:creationId xmlns:a16="http://schemas.microsoft.com/office/drawing/2014/main" id="{00000000-0008-0000-0100-00003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50</xdr:row>
          <xdr:rowOff>137160</xdr:rowOff>
        </xdr:from>
        <xdr:to>
          <xdr:col>3</xdr:col>
          <xdr:colOff>440055</xdr:colOff>
          <xdr:row>52</xdr:row>
          <xdr:rowOff>20955</xdr:rowOff>
        </xdr:to>
        <xdr:sp macro="" textlink="">
          <xdr:nvSpPr>
            <xdr:cNvPr id="1337" name="Check Box 313" hidden="1">
              <a:extLst>
                <a:ext uri="{63B3BB69-23CF-44E3-9099-C40C66FF867C}">
                  <a14:compatExt spid="_x0000_s1337"/>
                </a:ext>
                <a:ext uri="{FF2B5EF4-FFF2-40B4-BE49-F238E27FC236}">
                  <a16:creationId xmlns:a16="http://schemas.microsoft.com/office/drawing/2014/main" id="{00000000-0008-0000-0100-00003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52</xdr:row>
          <xdr:rowOff>137160</xdr:rowOff>
        </xdr:from>
        <xdr:to>
          <xdr:col>3</xdr:col>
          <xdr:colOff>440055</xdr:colOff>
          <xdr:row>54</xdr:row>
          <xdr:rowOff>20955</xdr:rowOff>
        </xdr:to>
        <xdr:sp macro="" textlink="">
          <xdr:nvSpPr>
            <xdr:cNvPr id="1339" name="Check Box 315" hidden="1">
              <a:extLst>
                <a:ext uri="{63B3BB69-23CF-44E3-9099-C40C66FF867C}">
                  <a14:compatExt spid="_x0000_s1339"/>
                </a:ext>
                <a:ext uri="{FF2B5EF4-FFF2-40B4-BE49-F238E27FC236}">
                  <a16:creationId xmlns:a16="http://schemas.microsoft.com/office/drawing/2014/main" id="{00000000-0008-0000-0100-00003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46</xdr:row>
          <xdr:rowOff>449580</xdr:rowOff>
        </xdr:from>
        <xdr:to>
          <xdr:col>3</xdr:col>
          <xdr:colOff>440055</xdr:colOff>
          <xdr:row>48</xdr:row>
          <xdr:rowOff>53340</xdr:rowOff>
        </xdr:to>
        <xdr:sp macro="" textlink="">
          <xdr:nvSpPr>
            <xdr:cNvPr id="1340" name="Check Box 316" hidden="1">
              <a:extLst>
                <a:ext uri="{63B3BB69-23CF-44E3-9099-C40C66FF867C}">
                  <a14:compatExt spid="_x0000_s1340"/>
                </a:ext>
                <a:ext uri="{FF2B5EF4-FFF2-40B4-BE49-F238E27FC236}">
                  <a16:creationId xmlns:a16="http://schemas.microsoft.com/office/drawing/2014/main" id="{00000000-0008-0000-0100-00003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64</xdr:row>
          <xdr:rowOff>121920</xdr:rowOff>
        </xdr:from>
        <xdr:to>
          <xdr:col>3</xdr:col>
          <xdr:colOff>419100</xdr:colOff>
          <xdr:row>65</xdr:row>
          <xdr:rowOff>167640</xdr:rowOff>
        </xdr:to>
        <xdr:sp macro="" textlink="">
          <xdr:nvSpPr>
            <xdr:cNvPr id="1341" name="Check Box 317" hidden="1">
              <a:extLst>
                <a:ext uri="{63B3BB69-23CF-44E3-9099-C40C66FF867C}">
                  <a14:compatExt spid="_x0000_s1341"/>
                </a:ext>
                <a:ext uri="{FF2B5EF4-FFF2-40B4-BE49-F238E27FC236}">
                  <a16:creationId xmlns:a16="http://schemas.microsoft.com/office/drawing/2014/main" id="{00000000-0008-0000-0100-00003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69</xdr:row>
          <xdr:rowOff>137160</xdr:rowOff>
        </xdr:from>
        <xdr:to>
          <xdr:col>3</xdr:col>
          <xdr:colOff>419100</xdr:colOff>
          <xdr:row>71</xdr:row>
          <xdr:rowOff>0</xdr:rowOff>
        </xdr:to>
        <xdr:sp macro="" textlink="">
          <xdr:nvSpPr>
            <xdr:cNvPr id="1342" name="Check Box 318" hidden="1">
              <a:extLst>
                <a:ext uri="{63B3BB69-23CF-44E3-9099-C40C66FF867C}">
                  <a14:compatExt spid="_x0000_s1342"/>
                </a:ext>
                <a:ext uri="{FF2B5EF4-FFF2-40B4-BE49-F238E27FC236}">
                  <a16:creationId xmlns:a16="http://schemas.microsoft.com/office/drawing/2014/main" id="{00000000-0008-0000-0100-00003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xdr:colOff>
          <xdr:row>71</xdr:row>
          <xdr:rowOff>0</xdr:rowOff>
        </xdr:from>
        <xdr:to>
          <xdr:col>3</xdr:col>
          <xdr:colOff>1009650</xdr:colOff>
          <xdr:row>72</xdr:row>
          <xdr:rowOff>20955</xdr:rowOff>
        </xdr:to>
        <xdr:sp macro="" textlink="">
          <xdr:nvSpPr>
            <xdr:cNvPr id="1343" name="Check Box 319" hidden="1">
              <a:extLst>
                <a:ext uri="{63B3BB69-23CF-44E3-9099-C40C66FF867C}">
                  <a14:compatExt spid="_x0000_s1343"/>
                </a:ext>
                <a:ext uri="{FF2B5EF4-FFF2-40B4-BE49-F238E27FC236}">
                  <a16:creationId xmlns:a16="http://schemas.microsoft.com/office/drawing/2014/main" id="{00000000-0008-0000-0100-00003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APPROVED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55</xdr:row>
          <xdr:rowOff>106680</xdr:rowOff>
        </xdr:from>
        <xdr:to>
          <xdr:col>3</xdr:col>
          <xdr:colOff>457200</xdr:colOff>
          <xdr:row>56</xdr:row>
          <xdr:rowOff>152400</xdr:rowOff>
        </xdr:to>
        <xdr:sp macro="" textlink="">
          <xdr:nvSpPr>
            <xdr:cNvPr id="1344" name="Check Box 320" hidden="1">
              <a:extLst>
                <a:ext uri="{63B3BB69-23CF-44E3-9099-C40C66FF867C}">
                  <a14:compatExt spid="_x0000_s1344"/>
                </a:ext>
                <a:ext uri="{FF2B5EF4-FFF2-40B4-BE49-F238E27FC236}">
                  <a16:creationId xmlns:a16="http://schemas.microsoft.com/office/drawing/2014/main" id="{00000000-0008-0000-0100-00004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101</xdr:row>
          <xdr:rowOff>121920</xdr:rowOff>
        </xdr:from>
        <xdr:to>
          <xdr:col>3</xdr:col>
          <xdr:colOff>419100</xdr:colOff>
          <xdr:row>102</xdr:row>
          <xdr:rowOff>167640</xdr:rowOff>
        </xdr:to>
        <xdr:sp macro="" textlink="">
          <xdr:nvSpPr>
            <xdr:cNvPr id="1361" name="Check Box 337" hidden="1">
              <a:extLst>
                <a:ext uri="{63B3BB69-23CF-44E3-9099-C40C66FF867C}">
                  <a14:compatExt spid="_x0000_s1361"/>
                </a:ext>
                <a:ext uri="{FF2B5EF4-FFF2-40B4-BE49-F238E27FC236}">
                  <a16:creationId xmlns:a16="http://schemas.microsoft.com/office/drawing/2014/main" id="{00000000-0008-0000-0100-00005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106</xdr:row>
          <xdr:rowOff>137160</xdr:rowOff>
        </xdr:from>
        <xdr:to>
          <xdr:col>3</xdr:col>
          <xdr:colOff>419100</xdr:colOff>
          <xdr:row>108</xdr:row>
          <xdr:rowOff>0</xdr:rowOff>
        </xdr:to>
        <xdr:sp macro="" textlink="">
          <xdr:nvSpPr>
            <xdr:cNvPr id="1362" name="Check Box 338" hidden="1">
              <a:extLst>
                <a:ext uri="{63B3BB69-23CF-44E3-9099-C40C66FF867C}">
                  <a14:compatExt spid="_x0000_s1362"/>
                </a:ext>
                <a:ext uri="{FF2B5EF4-FFF2-40B4-BE49-F238E27FC236}">
                  <a16:creationId xmlns:a16="http://schemas.microsoft.com/office/drawing/2014/main" id="{00000000-0008-0000-0100-00005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xdr:colOff>
          <xdr:row>108</xdr:row>
          <xdr:rowOff>0</xdr:rowOff>
        </xdr:from>
        <xdr:to>
          <xdr:col>3</xdr:col>
          <xdr:colOff>1009650</xdr:colOff>
          <xdr:row>109</xdr:row>
          <xdr:rowOff>20955</xdr:rowOff>
        </xdr:to>
        <xdr:sp macro="" textlink="">
          <xdr:nvSpPr>
            <xdr:cNvPr id="1363" name="Check Box 339" hidden="1">
              <a:extLst>
                <a:ext uri="{63B3BB69-23CF-44E3-9099-C40C66FF867C}">
                  <a14:compatExt spid="_x0000_s1363"/>
                </a:ext>
                <a:ext uri="{FF2B5EF4-FFF2-40B4-BE49-F238E27FC236}">
                  <a16:creationId xmlns:a16="http://schemas.microsoft.com/office/drawing/2014/main" id="{00000000-0008-0000-0100-00005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APPROVED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92</xdr:row>
          <xdr:rowOff>106680</xdr:rowOff>
        </xdr:from>
        <xdr:to>
          <xdr:col>3</xdr:col>
          <xdr:colOff>457200</xdr:colOff>
          <xdr:row>93</xdr:row>
          <xdr:rowOff>152400</xdr:rowOff>
        </xdr:to>
        <xdr:sp macro="" textlink="">
          <xdr:nvSpPr>
            <xdr:cNvPr id="1364" name="Check Box 340" hidden="1">
              <a:extLst>
                <a:ext uri="{63B3BB69-23CF-44E3-9099-C40C66FF867C}">
                  <a14:compatExt spid="_x0000_s1364"/>
                </a:ext>
                <a:ext uri="{FF2B5EF4-FFF2-40B4-BE49-F238E27FC236}">
                  <a16:creationId xmlns:a16="http://schemas.microsoft.com/office/drawing/2014/main" id="{00000000-0008-0000-0100-00005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138</xdr:row>
          <xdr:rowOff>121920</xdr:rowOff>
        </xdr:from>
        <xdr:to>
          <xdr:col>3</xdr:col>
          <xdr:colOff>419100</xdr:colOff>
          <xdr:row>139</xdr:row>
          <xdr:rowOff>167640</xdr:rowOff>
        </xdr:to>
        <xdr:sp macro="" textlink="">
          <xdr:nvSpPr>
            <xdr:cNvPr id="1381" name="Check Box 357" hidden="1">
              <a:extLst>
                <a:ext uri="{63B3BB69-23CF-44E3-9099-C40C66FF867C}">
                  <a14:compatExt spid="_x0000_s1381"/>
                </a:ext>
                <a:ext uri="{FF2B5EF4-FFF2-40B4-BE49-F238E27FC236}">
                  <a16:creationId xmlns:a16="http://schemas.microsoft.com/office/drawing/2014/main" id="{00000000-0008-0000-0100-00006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143</xdr:row>
          <xdr:rowOff>137160</xdr:rowOff>
        </xdr:from>
        <xdr:to>
          <xdr:col>3</xdr:col>
          <xdr:colOff>419100</xdr:colOff>
          <xdr:row>145</xdr:row>
          <xdr:rowOff>0</xdr:rowOff>
        </xdr:to>
        <xdr:sp macro="" textlink="">
          <xdr:nvSpPr>
            <xdr:cNvPr id="1382" name="Check Box 358" hidden="1">
              <a:extLst>
                <a:ext uri="{63B3BB69-23CF-44E3-9099-C40C66FF867C}">
                  <a14:compatExt spid="_x0000_s1382"/>
                </a:ext>
                <a:ext uri="{FF2B5EF4-FFF2-40B4-BE49-F238E27FC236}">
                  <a16:creationId xmlns:a16="http://schemas.microsoft.com/office/drawing/2014/main" id="{00000000-0008-0000-0100-00006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xdr:colOff>
          <xdr:row>145</xdr:row>
          <xdr:rowOff>0</xdr:rowOff>
        </xdr:from>
        <xdr:to>
          <xdr:col>3</xdr:col>
          <xdr:colOff>1009650</xdr:colOff>
          <xdr:row>146</xdr:row>
          <xdr:rowOff>20955</xdr:rowOff>
        </xdr:to>
        <xdr:sp macro="" textlink="">
          <xdr:nvSpPr>
            <xdr:cNvPr id="1383" name="Check Box 359" hidden="1">
              <a:extLst>
                <a:ext uri="{63B3BB69-23CF-44E3-9099-C40C66FF867C}">
                  <a14:compatExt spid="_x0000_s1383"/>
                </a:ext>
                <a:ext uri="{FF2B5EF4-FFF2-40B4-BE49-F238E27FC236}">
                  <a16:creationId xmlns:a16="http://schemas.microsoft.com/office/drawing/2014/main" id="{00000000-0008-0000-0100-00006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APPROVED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129</xdr:row>
          <xdr:rowOff>106680</xdr:rowOff>
        </xdr:from>
        <xdr:to>
          <xdr:col>3</xdr:col>
          <xdr:colOff>457200</xdr:colOff>
          <xdr:row>130</xdr:row>
          <xdr:rowOff>152400</xdr:rowOff>
        </xdr:to>
        <xdr:sp macro="" textlink="">
          <xdr:nvSpPr>
            <xdr:cNvPr id="1384" name="Check Box 360" hidden="1">
              <a:extLst>
                <a:ext uri="{63B3BB69-23CF-44E3-9099-C40C66FF867C}">
                  <a14:compatExt spid="_x0000_s1384"/>
                </a:ext>
                <a:ext uri="{FF2B5EF4-FFF2-40B4-BE49-F238E27FC236}">
                  <a16:creationId xmlns:a16="http://schemas.microsoft.com/office/drawing/2014/main" id="{00000000-0008-0000-0100-00006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175</xdr:row>
          <xdr:rowOff>121920</xdr:rowOff>
        </xdr:from>
        <xdr:to>
          <xdr:col>3</xdr:col>
          <xdr:colOff>419100</xdr:colOff>
          <xdr:row>176</xdr:row>
          <xdr:rowOff>167640</xdr:rowOff>
        </xdr:to>
        <xdr:sp macro="" textlink="">
          <xdr:nvSpPr>
            <xdr:cNvPr id="1401" name="Check Box 377" hidden="1">
              <a:extLst>
                <a:ext uri="{63B3BB69-23CF-44E3-9099-C40C66FF867C}">
                  <a14:compatExt spid="_x0000_s1401"/>
                </a:ext>
                <a:ext uri="{FF2B5EF4-FFF2-40B4-BE49-F238E27FC236}">
                  <a16:creationId xmlns:a16="http://schemas.microsoft.com/office/drawing/2014/main" id="{00000000-0008-0000-0100-00007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180</xdr:row>
          <xdr:rowOff>137160</xdr:rowOff>
        </xdr:from>
        <xdr:to>
          <xdr:col>3</xdr:col>
          <xdr:colOff>419100</xdr:colOff>
          <xdr:row>182</xdr:row>
          <xdr:rowOff>0</xdr:rowOff>
        </xdr:to>
        <xdr:sp macro="" textlink="">
          <xdr:nvSpPr>
            <xdr:cNvPr id="1402" name="Check Box 378" hidden="1">
              <a:extLst>
                <a:ext uri="{63B3BB69-23CF-44E3-9099-C40C66FF867C}">
                  <a14:compatExt spid="_x0000_s1402"/>
                </a:ext>
                <a:ext uri="{FF2B5EF4-FFF2-40B4-BE49-F238E27FC236}">
                  <a16:creationId xmlns:a16="http://schemas.microsoft.com/office/drawing/2014/main" id="{00000000-0008-0000-0100-00007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xdr:colOff>
          <xdr:row>182</xdr:row>
          <xdr:rowOff>0</xdr:rowOff>
        </xdr:from>
        <xdr:to>
          <xdr:col>3</xdr:col>
          <xdr:colOff>1009650</xdr:colOff>
          <xdr:row>183</xdr:row>
          <xdr:rowOff>20955</xdr:rowOff>
        </xdr:to>
        <xdr:sp macro="" textlink="">
          <xdr:nvSpPr>
            <xdr:cNvPr id="1403" name="Check Box 379" hidden="1">
              <a:extLst>
                <a:ext uri="{63B3BB69-23CF-44E3-9099-C40C66FF867C}">
                  <a14:compatExt spid="_x0000_s1403"/>
                </a:ext>
                <a:ext uri="{FF2B5EF4-FFF2-40B4-BE49-F238E27FC236}">
                  <a16:creationId xmlns:a16="http://schemas.microsoft.com/office/drawing/2014/main" id="{00000000-0008-0000-0100-00007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APPROVED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166</xdr:row>
          <xdr:rowOff>106680</xdr:rowOff>
        </xdr:from>
        <xdr:to>
          <xdr:col>3</xdr:col>
          <xdr:colOff>457200</xdr:colOff>
          <xdr:row>167</xdr:row>
          <xdr:rowOff>152400</xdr:rowOff>
        </xdr:to>
        <xdr:sp macro="" textlink="">
          <xdr:nvSpPr>
            <xdr:cNvPr id="1404" name="Check Box 380" hidden="1">
              <a:extLst>
                <a:ext uri="{63B3BB69-23CF-44E3-9099-C40C66FF867C}">
                  <a14:compatExt spid="_x0000_s1404"/>
                </a:ext>
                <a:ext uri="{FF2B5EF4-FFF2-40B4-BE49-F238E27FC236}">
                  <a16:creationId xmlns:a16="http://schemas.microsoft.com/office/drawing/2014/main" id="{00000000-0008-0000-0100-00007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212</xdr:row>
          <xdr:rowOff>121920</xdr:rowOff>
        </xdr:from>
        <xdr:to>
          <xdr:col>3</xdr:col>
          <xdr:colOff>419100</xdr:colOff>
          <xdr:row>213</xdr:row>
          <xdr:rowOff>167640</xdr:rowOff>
        </xdr:to>
        <xdr:sp macro="" textlink="">
          <xdr:nvSpPr>
            <xdr:cNvPr id="1421" name="Check Box 397" hidden="1">
              <a:extLst>
                <a:ext uri="{63B3BB69-23CF-44E3-9099-C40C66FF867C}">
                  <a14:compatExt spid="_x0000_s1421"/>
                </a:ext>
                <a:ext uri="{FF2B5EF4-FFF2-40B4-BE49-F238E27FC236}">
                  <a16:creationId xmlns:a16="http://schemas.microsoft.com/office/drawing/2014/main" id="{00000000-0008-0000-0100-00008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217</xdr:row>
          <xdr:rowOff>137160</xdr:rowOff>
        </xdr:from>
        <xdr:to>
          <xdr:col>3</xdr:col>
          <xdr:colOff>419100</xdr:colOff>
          <xdr:row>219</xdr:row>
          <xdr:rowOff>0</xdr:rowOff>
        </xdr:to>
        <xdr:sp macro="" textlink="">
          <xdr:nvSpPr>
            <xdr:cNvPr id="1422" name="Check Box 398" hidden="1">
              <a:extLst>
                <a:ext uri="{63B3BB69-23CF-44E3-9099-C40C66FF867C}">
                  <a14:compatExt spid="_x0000_s1422"/>
                </a:ext>
                <a:ext uri="{FF2B5EF4-FFF2-40B4-BE49-F238E27FC236}">
                  <a16:creationId xmlns:a16="http://schemas.microsoft.com/office/drawing/2014/main" id="{00000000-0008-0000-0100-00008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xdr:colOff>
          <xdr:row>219</xdr:row>
          <xdr:rowOff>0</xdr:rowOff>
        </xdr:from>
        <xdr:to>
          <xdr:col>3</xdr:col>
          <xdr:colOff>1009650</xdr:colOff>
          <xdr:row>220</xdr:row>
          <xdr:rowOff>20955</xdr:rowOff>
        </xdr:to>
        <xdr:sp macro="" textlink="">
          <xdr:nvSpPr>
            <xdr:cNvPr id="1423" name="Check Box 399" hidden="1">
              <a:extLst>
                <a:ext uri="{63B3BB69-23CF-44E3-9099-C40C66FF867C}">
                  <a14:compatExt spid="_x0000_s1423"/>
                </a:ext>
                <a:ext uri="{FF2B5EF4-FFF2-40B4-BE49-F238E27FC236}">
                  <a16:creationId xmlns:a16="http://schemas.microsoft.com/office/drawing/2014/main" id="{00000000-0008-0000-0100-00008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APPROVED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203</xdr:row>
          <xdr:rowOff>106680</xdr:rowOff>
        </xdr:from>
        <xdr:to>
          <xdr:col>3</xdr:col>
          <xdr:colOff>457200</xdr:colOff>
          <xdr:row>204</xdr:row>
          <xdr:rowOff>152400</xdr:rowOff>
        </xdr:to>
        <xdr:sp macro="" textlink="">
          <xdr:nvSpPr>
            <xdr:cNvPr id="1424" name="Check Box 400" hidden="1">
              <a:extLst>
                <a:ext uri="{63B3BB69-23CF-44E3-9099-C40C66FF867C}">
                  <a14:compatExt spid="_x0000_s1424"/>
                </a:ext>
                <a:ext uri="{FF2B5EF4-FFF2-40B4-BE49-F238E27FC236}">
                  <a16:creationId xmlns:a16="http://schemas.microsoft.com/office/drawing/2014/main" id="{00000000-0008-0000-0100-00009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42</xdr:row>
          <xdr:rowOff>114300</xdr:rowOff>
        </xdr:from>
        <xdr:to>
          <xdr:col>3</xdr:col>
          <xdr:colOff>440055</xdr:colOff>
          <xdr:row>44</xdr:row>
          <xdr:rowOff>19050</xdr:rowOff>
        </xdr:to>
        <xdr:sp macro="" textlink="">
          <xdr:nvSpPr>
            <xdr:cNvPr id="1447" name="Check Box 423" hidden="1">
              <a:extLst>
                <a:ext uri="{63B3BB69-23CF-44E3-9099-C40C66FF867C}">
                  <a14:compatExt spid="_x0000_s1447"/>
                </a:ext>
                <a:ext uri="{FF2B5EF4-FFF2-40B4-BE49-F238E27FC236}">
                  <a16:creationId xmlns:a16="http://schemas.microsoft.com/office/drawing/2014/main" id="{00000000-0008-0000-0100-0000A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480060</xdr:colOff>
          <xdr:row>43</xdr:row>
          <xdr:rowOff>121920</xdr:rowOff>
        </xdr:from>
        <xdr:to>
          <xdr:col>3</xdr:col>
          <xdr:colOff>777240</xdr:colOff>
          <xdr:row>45</xdr:row>
          <xdr:rowOff>15240</xdr:rowOff>
        </xdr:to>
        <xdr:sp macro="" textlink="">
          <xdr:nvSpPr>
            <xdr:cNvPr id="1448" name="Check Box 424" hidden="1">
              <a:extLst>
                <a:ext uri="{63B3BB69-23CF-44E3-9099-C40C66FF867C}">
                  <a14:compatExt spid="_x0000_s1448"/>
                </a:ext>
                <a:ext uri="{FF2B5EF4-FFF2-40B4-BE49-F238E27FC236}">
                  <a16:creationId xmlns:a16="http://schemas.microsoft.com/office/drawing/2014/main" id="{00000000-0008-0000-0100-0000A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44</xdr:row>
          <xdr:rowOff>137160</xdr:rowOff>
        </xdr:from>
        <xdr:to>
          <xdr:col>3</xdr:col>
          <xdr:colOff>440055</xdr:colOff>
          <xdr:row>46</xdr:row>
          <xdr:rowOff>20955</xdr:rowOff>
        </xdr:to>
        <xdr:sp macro="" textlink="">
          <xdr:nvSpPr>
            <xdr:cNvPr id="1449" name="Check Box 425" hidden="1">
              <a:extLst>
                <a:ext uri="{63B3BB69-23CF-44E3-9099-C40C66FF867C}">
                  <a14:compatExt spid="_x0000_s1449"/>
                </a:ext>
                <a:ext uri="{FF2B5EF4-FFF2-40B4-BE49-F238E27FC236}">
                  <a16:creationId xmlns:a16="http://schemas.microsoft.com/office/drawing/2014/main" id="{00000000-0008-0000-0100-0000A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487680</xdr:colOff>
          <xdr:row>46</xdr:row>
          <xdr:rowOff>99060</xdr:rowOff>
        </xdr:from>
        <xdr:to>
          <xdr:col>3</xdr:col>
          <xdr:colOff>782955</xdr:colOff>
          <xdr:row>46</xdr:row>
          <xdr:rowOff>323850</xdr:rowOff>
        </xdr:to>
        <xdr:sp macro="" textlink="">
          <xdr:nvSpPr>
            <xdr:cNvPr id="1450" name="Check Box 426" hidden="1">
              <a:extLst>
                <a:ext uri="{63B3BB69-23CF-44E3-9099-C40C66FF867C}">
                  <a14:compatExt spid="_x0000_s1450"/>
                </a:ext>
                <a:ext uri="{FF2B5EF4-FFF2-40B4-BE49-F238E27FC236}">
                  <a16:creationId xmlns:a16="http://schemas.microsoft.com/office/drawing/2014/main" id="{00000000-0008-0000-0100-0000A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487680</xdr:colOff>
          <xdr:row>47</xdr:row>
          <xdr:rowOff>137160</xdr:rowOff>
        </xdr:from>
        <xdr:to>
          <xdr:col>3</xdr:col>
          <xdr:colOff>782955</xdr:colOff>
          <xdr:row>49</xdr:row>
          <xdr:rowOff>20955</xdr:rowOff>
        </xdr:to>
        <xdr:sp macro="" textlink="">
          <xdr:nvSpPr>
            <xdr:cNvPr id="1451" name="Check Box 427" hidden="1">
              <a:extLst>
                <a:ext uri="{63B3BB69-23CF-44E3-9099-C40C66FF867C}">
                  <a14:compatExt spid="_x0000_s1451"/>
                </a:ext>
                <a:ext uri="{FF2B5EF4-FFF2-40B4-BE49-F238E27FC236}">
                  <a16:creationId xmlns:a16="http://schemas.microsoft.com/office/drawing/2014/main" id="{00000000-0008-0000-0100-0000A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48</xdr:row>
          <xdr:rowOff>137160</xdr:rowOff>
        </xdr:from>
        <xdr:to>
          <xdr:col>3</xdr:col>
          <xdr:colOff>440055</xdr:colOff>
          <xdr:row>50</xdr:row>
          <xdr:rowOff>20955</xdr:rowOff>
        </xdr:to>
        <xdr:sp macro="" textlink="">
          <xdr:nvSpPr>
            <xdr:cNvPr id="1452" name="Check Box 428" hidden="1">
              <a:extLst>
                <a:ext uri="{63B3BB69-23CF-44E3-9099-C40C66FF867C}">
                  <a14:compatExt spid="_x0000_s1452"/>
                </a:ext>
                <a:ext uri="{FF2B5EF4-FFF2-40B4-BE49-F238E27FC236}">
                  <a16:creationId xmlns:a16="http://schemas.microsoft.com/office/drawing/2014/main" id="{00000000-0008-0000-0100-0000A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480060</xdr:colOff>
          <xdr:row>49</xdr:row>
          <xdr:rowOff>137160</xdr:rowOff>
        </xdr:from>
        <xdr:to>
          <xdr:col>3</xdr:col>
          <xdr:colOff>777240</xdr:colOff>
          <xdr:row>51</xdr:row>
          <xdr:rowOff>20955</xdr:rowOff>
        </xdr:to>
        <xdr:sp macro="" textlink="">
          <xdr:nvSpPr>
            <xdr:cNvPr id="1453" name="Check Box 429" hidden="1">
              <a:extLst>
                <a:ext uri="{63B3BB69-23CF-44E3-9099-C40C66FF867C}">
                  <a14:compatExt spid="_x0000_s1453"/>
                </a:ext>
                <a:ext uri="{FF2B5EF4-FFF2-40B4-BE49-F238E27FC236}">
                  <a16:creationId xmlns:a16="http://schemas.microsoft.com/office/drawing/2014/main" id="{00000000-0008-0000-0100-0000A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50</xdr:row>
          <xdr:rowOff>137160</xdr:rowOff>
        </xdr:from>
        <xdr:to>
          <xdr:col>3</xdr:col>
          <xdr:colOff>440055</xdr:colOff>
          <xdr:row>52</xdr:row>
          <xdr:rowOff>20955</xdr:rowOff>
        </xdr:to>
        <xdr:sp macro="" textlink="">
          <xdr:nvSpPr>
            <xdr:cNvPr id="1454" name="Check Box 430" hidden="1">
              <a:extLst>
                <a:ext uri="{63B3BB69-23CF-44E3-9099-C40C66FF867C}">
                  <a14:compatExt spid="_x0000_s1454"/>
                </a:ext>
                <a:ext uri="{FF2B5EF4-FFF2-40B4-BE49-F238E27FC236}">
                  <a16:creationId xmlns:a16="http://schemas.microsoft.com/office/drawing/2014/main" id="{00000000-0008-0000-0100-0000A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480060</xdr:colOff>
          <xdr:row>51</xdr:row>
          <xdr:rowOff>137160</xdr:rowOff>
        </xdr:from>
        <xdr:to>
          <xdr:col>3</xdr:col>
          <xdr:colOff>777240</xdr:colOff>
          <xdr:row>53</xdr:row>
          <xdr:rowOff>20955</xdr:rowOff>
        </xdr:to>
        <xdr:sp macro="" textlink="">
          <xdr:nvSpPr>
            <xdr:cNvPr id="1455" name="Check Box 431" hidden="1">
              <a:extLst>
                <a:ext uri="{63B3BB69-23CF-44E3-9099-C40C66FF867C}">
                  <a14:compatExt spid="_x0000_s1455"/>
                </a:ext>
                <a:ext uri="{FF2B5EF4-FFF2-40B4-BE49-F238E27FC236}">
                  <a16:creationId xmlns:a16="http://schemas.microsoft.com/office/drawing/2014/main" id="{00000000-0008-0000-0100-0000A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52</xdr:row>
          <xdr:rowOff>137160</xdr:rowOff>
        </xdr:from>
        <xdr:to>
          <xdr:col>3</xdr:col>
          <xdr:colOff>440055</xdr:colOff>
          <xdr:row>54</xdr:row>
          <xdr:rowOff>20955</xdr:rowOff>
        </xdr:to>
        <xdr:sp macro="" textlink="">
          <xdr:nvSpPr>
            <xdr:cNvPr id="1456" name="Check Box 432" hidden="1">
              <a:extLst>
                <a:ext uri="{63B3BB69-23CF-44E3-9099-C40C66FF867C}">
                  <a14:compatExt spid="_x0000_s1456"/>
                </a:ext>
                <a:ext uri="{FF2B5EF4-FFF2-40B4-BE49-F238E27FC236}">
                  <a16:creationId xmlns:a16="http://schemas.microsoft.com/office/drawing/2014/main" id="{00000000-0008-0000-0100-0000B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79</xdr:row>
          <xdr:rowOff>114300</xdr:rowOff>
        </xdr:from>
        <xdr:to>
          <xdr:col>3</xdr:col>
          <xdr:colOff>440055</xdr:colOff>
          <xdr:row>81</xdr:row>
          <xdr:rowOff>19050</xdr:rowOff>
        </xdr:to>
        <xdr:sp macro="" textlink="">
          <xdr:nvSpPr>
            <xdr:cNvPr id="1458" name="Check Box 434" hidden="1">
              <a:extLst>
                <a:ext uri="{63B3BB69-23CF-44E3-9099-C40C66FF867C}">
                  <a14:compatExt spid="_x0000_s1458"/>
                </a:ext>
                <a:ext uri="{FF2B5EF4-FFF2-40B4-BE49-F238E27FC236}">
                  <a16:creationId xmlns:a16="http://schemas.microsoft.com/office/drawing/2014/main" id="{00000000-0008-0000-0100-0000B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81</xdr:row>
          <xdr:rowOff>137160</xdr:rowOff>
        </xdr:from>
        <xdr:to>
          <xdr:col>3</xdr:col>
          <xdr:colOff>440055</xdr:colOff>
          <xdr:row>83</xdr:row>
          <xdr:rowOff>20955</xdr:rowOff>
        </xdr:to>
        <xdr:sp macro="" textlink="">
          <xdr:nvSpPr>
            <xdr:cNvPr id="1459" name="Check Box 435" hidden="1">
              <a:extLst>
                <a:ext uri="{63B3BB69-23CF-44E3-9099-C40C66FF867C}">
                  <a14:compatExt spid="_x0000_s1459"/>
                </a:ext>
                <a:ext uri="{FF2B5EF4-FFF2-40B4-BE49-F238E27FC236}">
                  <a16:creationId xmlns:a16="http://schemas.microsoft.com/office/drawing/2014/main" id="{00000000-0008-0000-0100-0000B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85</xdr:row>
          <xdr:rowOff>137160</xdr:rowOff>
        </xdr:from>
        <xdr:to>
          <xdr:col>3</xdr:col>
          <xdr:colOff>440055</xdr:colOff>
          <xdr:row>87</xdr:row>
          <xdr:rowOff>20955</xdr:rowOff>
        </xdr:to>
        <xdr:sp macro="" textlink="">
          <xdr:nvSpPr>
            <xdr:cNvPr id="1460" name="Check Box 436" hidden="1">
              <a:extLst>
                <a:ext uri="{63B3BB69-23CF-44E3-9099-C40C66FF867C}">
                  <a14:compatExt spid="_x0000_s1460"/>
                </a:ext>
                <a:ext uri="{FF2B5EF4-FFF2-40B4-BE49-F238E27FC236}">
                  <a16:creationId xmlns:a16="http://schemas.microsoft.com/office/drawing/2014/main" id="{00000000-0008-0000-0100-0000B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87</xdr:row>
          <xdr:rowOff>137160</xdr:rowOff>
        </xdr:from>
        <xdr:to>
          <xdr:col>3</xdr:col>
          <xdr:colOff>440055</xdr:colOff>
          <xdr:row>89</xdr:row>
          <xdr:rowOff>20955</xdr:rowOff>
        </xdr:to>
        <xdr:sp macro="" textlink="">
          <xdr:nvSpPr>
            <xdr:cNvPr id="1461" name="Check Box 437" hidden="1">
              <a:extLst>
                <a:ext uri="{63B3BB69-23CF-44E3-9099-C40C66FF867C}">
                  <a14:compatExt spid="_x0000_s1461"/>
                </a:ext>
                <a:ext uri="{FF2B5EF4-FFF2-40B4-BE49-F238E27FC236}">
                  <a16:creationId xmlns:a16="http://schemas.microsoft.com/office/drawing/2014/main" id="{00000000-0008-0000-0100-0000B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89</xdr:row>
          <xdr:rowOff>137160</xdr:rowOff>
        </xdr:from>
        <xdr:to>
          <xdr:col>3</xdr:col>
          <xdr:colOff>440055</xdr:colOff>
          <xdr:row>91</xdr:row>
          <xdr:rowOff>20955</xdr:rowOff>
        </xdr:to>
        <xdr:sp macro="" textlink="">
          <xdr:nvSpPr>
            <xdr:cNvPr id="1462" name="Check Box 438" hidden="1">
              <a:extLst>
                <a:ext uri="{63B3BB69-23CF-44E3-9099-C40C66FF867C}">
                  <a14:compatExt spid="_x0000_s1462"/>
                </a:ext>
                <a:ext uri="{FF2B5EF4-FFF2-40B4-BE49-F238E27FC236}">
                  <a16:creationId xmlns:a16="http://schemas.microsoft.com/office/drawing/2014/main" id="{00000000-0008-0000-0100-0000B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83</xdr:row>
          <xdr:rowOff>449580</xdr:rowOff>
        </xdr:from>
        <xdr:to>
          <xdr:col>3</xdr:col>
          <xdr:colOff>440055</xdr:colOff>
          <xdr:row>85</xdr:row>
          <xdr:rowOff>53340</xdr:rowOff>
        </xdr:to>
        <xdr:sp macro="" textlink="">
          <xdr:nvSpPr>
            <xdr:cNvPr id="1463" name="Check Box 439" hidden="1">
              <a:extLst>
                <a:ext uri="{63B3BB69-23CF-44E3-9099-C40C66FF867C}">
                  <a14:compatExt spid="_x0000_s1463"/>
                </a:ext>
                <a:ext uri="{FF2B5EF4-FFF2-40B4-BE49-F238E27FC236}">
                  <a16:creationId xmlns:a16="http://schemas.microsoft.com/office/drawing/2014/main" id="{00000000-0008-0000-0100-0000B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79</xdr:row>
          <xdr:rowOff>114300</xdr:rowOff>
        </xdr:from>
        <xdr:to>
          <xdr:col>3</xdr:col>
          <xdr:colOff>440055</xdr:colOff>
          <xdr:row>81</xdr:row>
          <xdr:rowOff>19050</xdr:rowOff>
        </xdr:to>
        <xdr:sp macro="" textlink="">
          <xdr:nvSpPr>
            <xdr:cNvPr id="1464" name="Check Box 440" hidden="1">
              <a:extLst>
                <a:ext uri="{63B3BB69-23CF-44E3-9099-C40C66FF867C}">
                  <a14:compatExt spid="_x0000_s1464"/>
                </a:ext>
                <a:ext uri="{FF2B5EF4-FFF2-40B4-BE49-F238E27FC236}">
                  <a16:creationId xmlns:a16="http://schemas.microsoft.com/office/drawing/2014/main" id="{00000000-0008-0000-0100-0000B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480060</xdr:colOff>
          <xdr:row>80</xdr:row>
          <xdr:rowOff>121920</xdr:rowOff>
        </xdr:from>
        <xdr:to>
          <xdr:col>3</xdr:col>
          <xdr:colOff>777240</xdr:colOff>
          <xdr:row>82</xdr:row>
          <xdr:rowOff>15240</xdr:rowOff>
        </xdr:to>
        <xdr:sp macro="" textlink="">
          <xdr:nvSpPr>
            <xdr:cNvPr id="1465" name="Check Box 441" hidden="1">
              <a:extLst>
                <a:ext uri="{63B3BB69-23CF-44E3-9099-C40C66FF867C}">
                  <a14:compatExt spid="_x0000_s1465"/>
                </a:ext>
                <a:ext uri="{FF2B5EF4-FFF2-40B4-BE49-F238E27FC236}">
                  <a16:creationId xmlns:a16="http://schemas.microsoft.com/office/drawing/2014/main" id="{00000000-0008-0000-0100-0000B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81</xdr:row>
          <xdr:rowOff>137160</xdr:rowOff>
        </xdr:from>
        <xdr:to>
          <xdr:col>3</xdr:col>
          <xdr:colOff>440055</xdr:colOff>
          <xdr:row>83</xdr:row>
          <xdr:rowOff>20955</xdr:rowOff>
        </xdr:to>
        <xdr:sp macro="" textlink="">
          <xdr:nvSpPr>
            <xdr:cNvPr id="1466" name="Check Box 442" hidden="1">
              <a:extLst>
                <a:ext uri="{63B3BB69-23CF-44E3-9099-C40C66FF867C}">
                  <a14:compatExt spid="_x0000_s1466"/>
                </a:ext>
                <a:ext uri="{FF2B5EF4-FFF2-40B4-BE49-F238E27FC236}">
                  <a16:creationId xmlns:a16="http://schemas.microsoft.com/office/drawing/2014/main" id="{00000000-0008-0000-0100-0000B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487680</xdr:colOff>
          <xdr:row>83</xdr:row>
          <xdr:rowOff>99060</xdr:rowOff>
        </xdr:from>
        <xdr:to>
          <xdr:col>3</xdr:col>
          <xdr:colOff>782955</xdr:colOff>
          <xdr:row>83</xdr:row>
          <xdr:rowOff>323850</xdr:rowOff>
        </xdr:to>
        <xdr:sp macro="" textlink="">
          <xdr:nvSpPr>
            <xdr:cNvPr id="1467" name="Check Box 443" hidden="1">
              <a:extLst>
                <a:ext uri="{63B3BB69-23CF-44E3-9099-C40C66FF867C}">
                  <a14:compatExt spid="_x0000_s1467"/>
                </a:ext>
                <a:ext uri="{FF2B5EF4-FFF2-40B4-BE49-F238E27FC236}">
                  <a16:creationId xmlns:a16="http://schemas.microsoft.com/office/drawing/2014/main" id="{00000000-0008-0000-0100-0000B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487680</xdr:colOff>
          <xdr:row>84</xdr:row>
          <xdr:rowOff>137160</xdr:rowOff>
        </xdr:from>
        <xdr:to>
          <xdr:col>3</xdr:col>
          <xdr:colOff>782955</xdr:colOff>
          <xdr:row>86</xdr:row>
          <xdr:rowOff>20955</xdr:rowOff>
        </xdr:to>
        <xdr:sp macro="" textlink="">
          <xdr:nvSpPr>
            <xdr:cNvPr id="1468" name="Check Box 444" hidden="1">
              <a:extLst>
                <a:ext uri="{63B3BB69-23CF-44E3-9099-C40C66FF867C}">
                  <a14:compatExt spid="_x0000_s1468"/>
                </a:ext>
                <a:ext uri="{FF2B5EF4-FFF2-40B4-BE49-F238E27FC236}">
                  <a16:creationId xmlns:a16="http://schemas.microsoft.com/office/drawing/2014/main" id="{00000000-0008-0000-0100-0000B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85</xdr:row>
          <xdr:rowOff>137160</xdr:rowOff>
        </xdr:from>
        <xdr:to>
          <xdr:col>3</xdr:col>
          <xdr:colOff>440055</xdr:colOff>
          <xdr:row>87</xdr:row>
          <xdr:rowOff>20955</xdr:rowOff>
        </xdr:to>
        <xdr:sp macro="" textlink="">
          <xdr:nvSpPr>
            <xdr:cNvPr id="1469" name="Check Box 445" hidden="1">
              <a:extLst>
                <a:ext uri="{63B3BB69-23CF-44E3-9099-C40C66FF867C}">
                  <a14:compatExt spid="_x0000_s1469"/>
                </a:ext>
                <a:ext uri="{FF2B5EF4-FFF2-40B4-BE49-F238E27FC236}">
                  <a16:creationId xmlns:a16="http://schemas.microsoft.com/office/drawing/2014/main" id="{00000000-0008-0000-0100-0000B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480060</xdr:colOff>
          <xdr:row>86</xdr:row>
          <xdr:rowOff>137160</xdr:rowOff>
        </xdr:from>
        <xdr:to>
          <xdr:col>3</xdr:col>
          <xdr:colOff>777240</xdr:colOff>
          <xdr:row>88</xdr:row>
          <xdr:rowOff>20955</xdr:rowOff>
        </xdr:to>
        <xdr:sp macro="" textlink="">
          <xdr:nvSpPr>
            <xdr:cNvPr id="1470" name="Check Box 446" hidden="1">
              <a:extLst>
                <a:ext uri="{63B3BB69-23CF-44E3-9099-C40C66FF867C}">
                  <a14:compatExt spid="_x0000_s1470"/>
                </a:ext>
                <a:ext uri="{FF2B5EF4-FFF2-40B4-BE49-F238E27FC236}">
                  <a16:creationId xmlns:a16="http://schemas.microsoft.com/office/drawing/2014/main" id="{00000000-0008-0000-0100-0000B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87</xdr:row>
          <xdr:rowOff>137160</xdr:rowOff>
        </xdr:from>
        <xdr:to>
          <xdr:col>3</xdr:col>
          <xdr:colOff>440055</xdr:colOff>
          <xdr:row>89</xdr:row>
          <xdr:rowOff>20955</xdr:rowOff>
        </xdr:to>
        <xdr:sp macro="" textlink="">
          <xdr:nvSpPr>
            <xdr:cNvPr id="1471" name="Check Box 447" hidden="1">
              <a:extLst>
                <a:ext uri="{63B3BB69-23CF-44E3-9099-C40C66FF867C}">
                  <a14:compatExt spid="_x0000_s1471"/>
                </a:ext>
                <a:ext uri="{FF2B5EF4-FFF2-40B4-BE49-F238E27FC236}">
                  <a16:creationId xmlns:a16="http://schemas.microsoft.com/office/drawing/2014/main" id="{00000000-0008-0000-0100-0000B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480060</xdr:colOff>
          <xdr:row>88</xdr:row>
          <xdr:rowOff>137160</xdr:rowOff>
        </xdr:from>
        <xdr:to>
          <xdr:col>3</xdr:col>
          <xdr:colOff>777240</xdr:colOff>
          <xdr:row>90</xdr:row>
          <xdr:rowOff>20955</xdr:rowOff>
        </xdr:to>
        <xdr:sp macro="" textlink="">
          <xdr:nvSpPr>
            <xdr:cNvPr id="1472" name="Check Box 448" hidden="1">
              <a:extLst>
                <a:ext uri="{63B3BB69-23CF-44E3-9099-C40C66FF867C}">
                  <a14:compatExt spid="_x0000_s1472"/>
                </a:ext>
                <a:ext uri="{FF2B5EF4-FFF2-40B4-BE49-F238E27FC236}">
                  <a16:creationId xmlns:a16="http://schemas.microsoft.com/office/drawing/2014/main" id="{00000000-0008-0000-0100-0000C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89</xdr:row>
          <xdr:rowOff>137160</xdr:rowOff>
        </xdr:from>
        <xdr:to>
          <xdr:col>3</xdr:col>
          <xdr:colOff>440055</xdr:colOff>
          <xdr:row>91</xdr:row>
          <xdr:rowOff>20955</xdr:rowOff>
        </xdr:to>
        <xdr:sp macro="" textlink="">
          <xdr:nvSpPr>
            <xdr:cNvPr id="1473" name="Check Box 449" hidden="1">
              <a:extLst>
                <a:ext uri="{63B3BB69-23CF-44E3-9099-C40C66FF867C}">
                  <a14:compatExt spid="_x0000_s1473"/>
                </a:ext>
                <a:ext uri="{FF2B5EF4-FFF2-40B4-BE49-F238E27FC236}">
                  <a16:creationId xmlns:a16="http://schemas.microsoft.com/office/drawing/2014/main" id="{00000000-0008-0000-0100-0000C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116</xdr:row>
          <xdr:rowOff>114300</xdr:rowOff>
        </xdr:from>
        <xdr:to>
          <xdr:col>3</xdr:col>
          <xdr:colOff>440055</xdr:colOff>
          <xdr:row>118</xdr:row>
          <xdr:rowOff>19050</xdr:rowOff>
        </xdr:to>
        <xdr:sp macro="" textlink="">
          <xdr:nvSpPr>
            <xdr:cNvPr id="1474" name="Check Box 450" hidden="1">
              <a:extLst>
                <a:ext uri="{63B3BB69-23CF-44E3-9099-C40C66FF867C}">
                  <a14:compatExt spid="_x0000_s1474"/>
                </a:ext>
                <a:ext uri="{FF2B5EF4-FFF2-40B4-BE49-F238E27FC236}">
                  <a16:creationId xmlns:a16="http://schemas.microsoft.com/office/drawing/2014/main" id="{00000000-0008-0000-0100-0000C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118</xdr:row>
          <xdr:rowOff>137160</xdr:rowOff>
        </xdr:from>
        <xdr:to>
          <xdr:col>3</xdr:col>
          <xdr:colOff>440055</xdr:colOff>
          <xdr:row>120</xdr:row>
          <xdr:rowOff>20955</xdr:rowOff>
        </xdr:to>
        <xdr:sp macro="" textlink="">
          <xdr:nvSpPr>
            <xdr:cNvPr id="1475" name="Check Box 451" hidden="1">
              <a:extLst>
                <a:ext uri="{63B3BB69-23CF-44E3-9099-C40C66FF867C}">
                  <a14:compatExt spid="_x0000_s1475"/>
                </a:ext>
                <a:ext uri="{FF2B5EF4-FFF2-40B4-BE49-F238E27FC236}">
                  <a16:creationId xmlns:a16="http://schemas.microsoft.com/office/drawing/2014/main" id="{00000000-0008-0000-0100-0000C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122</xdr:row>
          <xdr:rowOff>137160</xdr:rowOff>
        </xdr:from>
        <xdr:to>
          <xdr:col>3</xdr:col>
          <xdr:colOff>440055</xdr:colOff>
          <xdr:row>124</xdr:row>
          <xdr:rowOff>20955</xdr:rowOff>
        </xdr:to>
        <xdr:sp macro="" textlink="">
          <xdr:nvSpPr>
            <xdr:cNvPr id="1476" name="Check Box 452" hidden="1">
              <a:extLst>
                <a:ext uri="{63B3BB69-23CF-44E3-9099-C40C66FF867C}">
                  <a14:compatExt spid="_x0000_s1476"/>
                </a:ext>
                <a:ext uri="{FF2B5EF4-FFF2-40B4-BE49-F238E27FC236}">
                  <a16:creationId xmlns:a16="http://schemas.microsoft.com/office/drawing/2014/main" id="{00000000-0008-0000-0100-0000C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124</xdr:row>
          <xdr:rowOff>137160</xdr:rowOff>
        </xdr:from>
        <xdr:to>
          <xdr:col>3</xdr:col>
          <xdr:colOff>440055</xdr:colOff>
          <xdr:row>126</xdr:row>
          <xdr:rowOff>20955</xdr:rowOff>
        </xdr:to>
        <xdr:sp macro="" textlink="">
          <xdr:nvSpPr>
            <xdr:cNvPr id="1477" name="Check Box 453" hidden="1">
              <a:extLst>
                <a:ext uri="{63B3BB69-23CF-44E3-9099-C40C66FF867C}">
                  <a14:compatExt spid="_x0000_s1477"/>
                </a:ext>
                <a:ext uri="{FF2B5EF4-FFF2-40B4-BE49-F238E27FC236}">
                  <a16:creationId xmlns:a16="http://schemas.microsoft.com/office/drawing/2014/main" id="{00000000-0008-0000-0100-0000C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126</xdr:row>
          <xdr:rowOff>137160</xdr:rowOff>
        </xdr:from>
        <xdr:to>
          <xdr:col>3</xdr:col>
          <xdr:colOff>440055</xdr:colOff>
          <xdr:row>128</xdr:row>
          <xdr:rowOff>20955</xdr:rowOff>
        </xdr:to>
        <xdr:sp macro="" textlink="">
          <xdr:nvSpPr>
            <xdr:cNvPr id="1478" name="Check Box 454" hidden="1">
              <a:extLst>
                <a:ext uri="{63B3BB69-23CF-44E3-9099-C40C66FF867C}">
                  <a14:compatExt spid="_x0000_s1478"/>
                </a:ext>
                <a:ext uri="{FF2B5EF4-FFF2-40B4-BE49-F238E27FC236}">
                  <a16:creationId xmlns:a16="http://schemas.microsoft.com/office/drawing/2014/main" id="{00000000-0008-0000-0100-0000C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120</xdr:row>
          <xdr:rowOff>449580</xdr:rowOff>
        </xdr:from>
        <xdr:to>
          <xdr:col>3</xdr:col>
          <xdr:colOff>440055</xdr:colOff>
          <xdr:row>122</xdr:row>
          <xdr:rowOff>53340</xdr:rowOff>
        </xdr:to>
        <xdr:sp macro="" textlink="">
          <xdr:nvSpPr>
            <xdr:cNvPr id="1479" name="Check Box 455" hidden="1">
              <a:extLst>
                <a:ext uri="{63B3BB69-23CF-44E3-9099-C40C66FF867C}">
                  <a14:compatExt spid="_x0000_s1479"/>
                </a:ext>
                <a:ext uri="{FF2B5EF4-FFF2-40B4-BE49-F238E27FC236}">
                  <a16:creationId xmlns:a16="http://schemas.microsoft.com/office/drawing/2014/main" id="{00000000-0008-0000-0100-0000C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116</xdr:row>
          <xdr:rowOff>114300</xdr:rowOff>
        </xdr:from>
        <xdr:to>
          <xdr:col>3</xdr:col>
          <xdr:colOff>440055</xdr:colOff>
          <xdr:row>118</xdr:row>
          <xdr:rowOff>19050</xdr:rowOff>
        </xdr:to>
        <xdr:sp macro="" textlink="">
          <xdr:nvSpPr>
            <xdr:cNvPr id="1480" name="Check Box 456" hidden="1">
              <a:extLst>
                <a:ext uri="{63B3BB69-23CF-44E3-9099-C40C66FF867C}">
                  <a14:compatExt spid="_x0000_s1480"/>
                </a:ext>
                <a:ext uri="{FF2B5EF4-FFF2-40B4-BE49-F238E27FC236}">
                  <a16:creationId xmlns:a16="http://schemas.microsoft.com/office/drawing/2014/main" id="{00000000-0008-0000-0100-0000C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480060</xdr:colOff>
          <xdr:row>117</xdr:row>
          <xdr:rowOff>121920</xdr:rowOff>
        </xdr:from>
        <xdr:to>
          <xdr:col>3</xdr:col>
          <xdr:colOff>777240</xdr:colOff>
          <xdr:row>119</xdr:row>
          <xdr:rowOff>15240</xdr:rowOff>
        </xdr:to>
        <xdr:sp macro="" textlink="">
          <xdr:nvSpPr>
            <xdr:cNvPr id="1481" name="Check Box 457" hidden="1">
              <a:extLst>
                <a:ext uri="{63B3BB69-23CF-44E3-9099-C40C66FF867C}">
                  <a14:compatExt spid="_x0000_s1481"/>
                </a:ext>
                <a:ext uri="{FF2B5EF4-FFF2-40B4-BE49-F238E27FC236}">
                  <a16:creationId xmlns:a16="http://schemas.microsoft.com/office/drawing/2014/main" id="{00000000-0008-0000-0100-0000C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118</xdr:row>
          <xdr:rowOff>137160</xdr:rowOff>
        </xdr:from>
        <xdr:to>
          <xdr:col>3</xdr:col>
          <xdr:colOff>440055</xdr:colOff>
          <xdr:row>120</xdr:row>
          <xdr:rowOff>20955</xdr:rowOff>
        </xdr:to>
        <xdr:sp macro="" textlink="">
          <xdr:nvSpPr>
            <xdr:cNvPr id="1482" name="Check Box 458" hidden="1">
              <a:extLst>
                <a:ext uri="{63B3BB69-23CF-44E3-9099-C40C66FF867C}">
                  <a14:compatExt spid="_x0000_s1482"/>
                </a:ext>
                <a:ext uri="{FF2B5EF4-FFF2-40B4-BE49-F238E27FC236}">
                  <a16:creationId xmlns:a16="http://schemas.microsoft.com/office/drawing/2014/main" id="{00000000-0008-0000-0100-0000C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487680</xdr:colOff>
          <xdr:row>120</xdr:row>
          <xdr:rowOff>99060</xdr:rowOff>
        </xdr:from>
        <xdr:to>
          <xdr:col>3</xdr:col>
          <xdr:colOff>782955</xdr:colOff>
          <xdr:row>120</xdr:row>
          <xdr:rowOff>323850</xdr:rowOff>
        </xdr:to>
        <xdr:sp macro="" textlink="">
          <xdr:nvSpPr>
            <xdr:cNvPr id="1483" name="Check Box 459" hidden="1">
              <a:extLst>
                <a:ext uri="{63B3BB69-23CF-44E3-9099-C40C66FF867C}">
                  <a14:compatExt spid="_x0000_s1483"/>
                </a:ext>
                <a:ext uri="{FF2B5EF4-FFF2-40B4-BE49-F238E27FC236}">
                  <a16:creationId xmlns:a16="http://schemas.microsoft.com/office/drawing/2014/main" id="{00000000-0008-0000-0100-0000C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487680</xdr:colOff>
          <xdr:row>121</xdr:row>
          <xdr:rowOff>137160</xdr:rowOff>
        </xdr:from>
        <xdr:to>
          <xdr:col>3</xdr:col>
          <xdr:colOff>782955</xdr:colOff>
          <xdr:row>123</xdr:row>
          <xdr:rowOff>20955</xdr:rowOff>
        </xdr:to>
        <xdr:sp macro="" textlink="">
          <xdr:nvSpPr>
            <xdr:cNvPr id="1484" name="Check Box 460" hidden="1">
              <a:extLst>
                <a:ext uri="{63B3BB69-23CF-44E3-9099-C40C66FF867C}">
                  <a14:compatExt spid="_x0000_s1484"/>
                </a:ext>
                <a:ext uri="{FF2B5EF4-FFF2-40B4-BE49-F238E27FC236}">
                  <a16:creationId xmlns:a16="http://schemas.microsoft.com/office/drawing/2014/main" id="{00000000-0008-0000-0100-0000C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122</xdr:row>
          <xdr:rowOff>137160</xdr:rowOff>
        </xdr:from>
        <xdr:to>
          <xdr:col>3</xdr:col>
          <xdr:colOff>440055</xdr:colOff>
          <xdr:row>124</xdr:row>
          <xdr:rowOff>20955</xdr:rowOff>
        </xdr:to>
        <xdr:sp macro="" textlink="">
          <xdr:nvSpPr>
            <xdr:cNvPr id="1485" name="Check Box 461" hidden="1">
              <a:extLst>
                <a:ext uri="{63B3BB69-23CF-44E3-9099-C40C66FF867C}">
                  <a14:compatExt spid="_x0000_s1485"/>
                </a:ext>
                <a:ext uri="{FF2B5EF4-FFF2-40B4-BE49-F238E27FC236}">
                  <a16:creationId xmlns:a16="http://schemas.microsoft.com/office/drawing/2014/main" id="{00000000-0008-0000-0100-0000C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480060</xdr:colOff>
          <xdr:row>123</xdr:row>
          <xdr:rowOff>137160</xdr:rowOff>
        </xdr:from>
        <xdr:to>
          <xdr:col>3</xdr:col>
          <xdr:colOff>777240</xdr:colOff>
          <xdr:row>125</xdr:row>
          <xdr:rowOff>20955</xdr:rowOff>
        </xdr:to>
        <xdr:sp macro="" textlink="">
          <xdr:nvSpPr>
            <xdr:cNvPr id="1486" name="Check Box 462" hidden="1">
              <a:extLst>
                <a:ext uri="{63B3BB69-23CF-44E3-9099-C40C66FF867C}">
                  <a14:compatExt spid="_x0000_s1486"/>
                </a:ext>
                <a:ext uri="{FF2B5EF4-FFF2-40B4-BE49-F238E27FC236}">
                  <a16:creationId xmlns:a16="http://schemas.microsoft.com/office/drawing/2014/main" id="{00000000-0008-0000-0100-0000C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124</xdr:row>
          <xdr:rowOff>137160</xdr:rowOff>
        </xdr:from>
        <xdr:to>
          <xdr:col>3</xdr:col>
          <xdr:colOff>440055</xdr:colOff>
          <xdr:row>126</xdr:row>
          <xdr:rowOff>20955</xdr:rowOff>
        </xdr:to>
        <xdr:sp macro="" textlink="">
          <xdr:nvSpPr>
            <xdr:cNvPr id="1487" name="Check Box 463" hidden="1">
              <a:extLst>
                <a:ext uri="{63B3BB69-23CF-44E3-9099-C40C66FF867C}">
                  <a14:compatExt spid="_x0000_s1487"/>
                </a:ext>
                <a:ext uri="{FF2B5EF4-FFF2-40B4-BE49-F238E27FC236}">
                  <a16:creationId xmlns:a16="http://schemas.microsoft.com/office/drawing/2014/main" id="{00000000-0008-0000-0100-0000C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480060</xdr:colOff>
          <xdr:row>125</xdr:row>
          <xdr:rowOff>137160</xdr:rowOff>
        </xdr:from>
        <xdr:to>
          <xdr:col>3</xdr:col>
          <xdr:colOff>777240</xdr:colOff>
          <xdr:row>127</xdr:row>
          <xdr:rowOff>20955</xdr:rowOff>
        </xdr:to>
        <xdr:sp macro="" textlink="">
          <xdr:nvSpPr>
            <xdr:cNvPr id="1488" name="Check Box 464" hidden="1">
              <a:extLst>
                <a:ext uri="{63B3BB69-23CF-44E3-9099-C40C66FF867C}">
                  <a14:compatExt spid="_x0000_s1488"/>
                </a:ext>
                <a:ext uri="{FF2B5EF4-FFF2-40B4-BE49-F238E27FC236}">
                  <a16:creationId xmlns:a16="http://schemas.microsoft.com/office/drawing/2014/main" id="{00000000-0008-0000-0100-0000D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126</xdr:row>
          <xdr:rowOff>137160</xdr:rowOff>
        </xdr:from>
        <xdr:to>
          <xdr:col>3</xdr:col>
          <xdr:colOff>440055</xdr:colOff>
          <xdr:row>128</xdr:row>
          <xdr:rowOff>20955</xdr:rowOff>
        </xdr:to>
        <xdr:sp macro="" textlink="">
          <xdr:nvSpPr>
            <xdr:cNvPr id="1489" name="Check Box 465" hidden="1">
              <a:extLst>
                <a:ext uri="{63B3BB69-23CF-44E3-9099-C40C66FF867C}">
                  <a14:compatExt spid="_x0000_s1489"/>
                </a:ext>
                <a:ext uri="{FF2B5EF4-FFF2-40B4-BE49-F238E27FC236}">
                  <a16:creationId xmlns:a16="http://schemas.microsoft.com/office/drawing/2014/main" id="{00000000-0008-0000-0100-0000D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153</xdr:row>
          <xdr:rowOff>114300</xdr:rowOff>
        </xdr:from>
        <xdr:to>
          <xdr:col>3</xdr:col>
          <xdr:colOff>440055</xdr:colOff>
          <xdr:row>155</xdr:row>
          <xdr:rowOff>19050</xdr:rowOff>
        </xdr:to>
        <xdr:sp macro="" textlink="">
          <xdr:nvSpPr>
            <xdr:cNvPr id="1490" name="Check Box 466" hidden="1">
              <a:extLst>
                <a:ext uri="{63B3BB69-23CF-44E3-9099-C40C66FF867C}">
                  <a14:compatExt spid="_x0000_s1490"/>
                </a:ext>
                <a:ext uri="{FF2B5EF4-FFF2-40B4-BE49-F238E27FC236}">
                  <a16:creationId xmlns:a16="http://schemas.microsoft.com/office/drawing/2014/main" id="{00000000-0008-0000-0100-0000D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155</xdr:row>
          <xdr:rowOff>137160</xdr:rowOff>
        </xdr:from>
        <xdr:to>
          <xdr:col>3</xdr:col>
          <xdr:colOff>440055</xdr:colOff>
          <xdr:row>157</xdr:row>
          <xdr:rowOff>20955</xdr:rowOff>
        </xdr:to>
        <xdr:sp macro="" textlink="">
          <xdr:nvSpPr>
            <xdr:cNvPr id="1491" name="Check Box 467" hidden="1">
              <a:extLst>
                <a:ext uri="{63B3BB69-23CF-44E3-9099-C40C66FF867C}">
                  <a14:compatExt spid="_x0000_s1491"/>
                </a:ext>
                <a:ext uri="{FF2B5EF4-FFF2-40B4-BE49-F238E27FC236}">
                  <a16:creationId xmlns:a16="http://schemas.microsoft.com/office/drawing/2014/main" id="{00000000-0008-0000-0100-0000D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159</xdr:row>
          <xdr:rowOff>137160</xdr:rowOff>
        </xdr:from>
        <xdr:to>
          <xdr:col>3</xdr:col>
          <xdr:colOff>440055</xdr:colOff>
          <xdr:row>161</xdr:row>
          <xdr:rowOff>20955</xdr:rowOff>
        </xdr:to>
        <xdr:sp macro="" textlink="">
          <xdr:nvSpPr>
            <xdr:cNvPr id="1492" name="Check Box 468" hidden="1">
              <a:extLst>
                <a:ext uri="{63B3BB69-23CF-44E3-9099-C40C66FF867C}">
                  <a14:compatExt spid="_x0000_s1492"/>
                </a:ext>
                <a:ext uri="{FF2B5EF4-FFF2-40B4-BE49-F238E27FC236}">
                  <a16:creationId xmlns:a16="http://schemas.microsoft.com/office/drawing/2014/main" id="{00000000-0008-0000-0100-0000D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161</xdr:row>
          <xdr:rowOff>137160</xdr:rowOff>
        </xdr:from>
        <xdr:to>
          <xdr:col>3</xdr:col>
          <xdr:colOff>440055</xdr:colOff>
          <xdr:row>163</xdr:row>
          <xdr:rowOff>20955</xdr:rowOff>
        </xdr:to>
        <xdr:sp macro="" textlink="">
          <xdr:nvSpPr>
            <xdr:cNvPr id="1493" name="Check Box 469" hidden="1">
              <a:extLst>
                <a:ext uri="{63B3BB69-23CF-44E3-9099-C40C66FF867C}">
                  <a14:compatExt spid="_x0000_s1493"/>
                </a:ext>
                <a:ext uri="{FF2B5EF4-FFF2-40B4-BE49-F238E27FC236}">
                  <a16:creationId xmlns:a16="http://schemas.microsoft.com/office/drawing/2014/main" id="{00000000-0008-0000-0100-0000D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163</xdr:row>
          <xdr:rowOff>137160</xdr:rowOff>
        </xdr:from>
        <xdr:to>
          <xdr:col>3</xdr:col>
          <xdr:colOff>440055</xdr:colOff>
          <xdr:row>165</xdr:row>
          <xdr:rowOff>20955</xdr:rowOff>
        </xdr:to>
        <xdr:sp macro="" textlink="">
          <xdr:nvSpPr>
            <xdr:cNvPr id="1494" name="Check Box 470" hidden="1">
              <a:extLst>
                <a:ext uri="{63B3BB69-23CF-44E3-9099-C40C66FF867C}">
                  <a14:compatExt spid="_x0000_s1494"/>
                </a:ext>
                <a:ext uri="{FF2B5EF4-FFF2-40B4-BE49-F238E27FC236}">
                  <a16:creationId xmlns:a16="http://schemas.microsoft.com/office/drawing/2014/main" id="{00000000-0008-0000-0100-0000D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157</xdr:row>
          <xdr:rowOff>449580</xdr:rowOff>
        </xdr:from>
        <xdr:to>
          <xdr:col>3</xdr:col>
          <xdr:colOff>440055</xdr:colOff>
          <xdr:row>159</xdr:row>
          <xdr:rowOff>53340</xdr:rowOff>
        </xdr:to>
        <xdr:sp macro="" textlink="">
          <xdr:nvSpPr>
            <xdr:cNvPr id="1495" name="Check Box 471" hidden="1">
              <a:extLst>
                <a:ext uri="{63B3BB69-23CF-44E3-9099-C40C66FF867C}">
                  <a14:compatExt spid="_x0000_s1495"/>
                </a:ext>
                <a:ext uri="{FF2B5EF4-FFF2-40B4-BE49-F238E27FC236}">
                  <a16:creationId xmlns:a16="http://schemas.microsoft.com/office/drawing/2014/main" id="{00000000-0008-0000-0100-0000D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153</xdr:row>
          <xdr:rowOff>114300</xdr:rowOff>
        </xdr:from>
        <xdr:to>
          <xdr:col>3</xdr:col>
          <xdr:colOff>440055</xdr:colOff>
          <xdr:row>155</xdr:row>
          <xdr:rowOff>19050</xdr:rowOff>
        </xdr:to>
        <xdr:sp macro="" textlink="">
          <xdr:nvSpPr>
            <xdr:cNvPr id="1496" name="Check Box 472" hidden="1">
              <a:extLst>
                <a:ext uri="{63B3BB69-23CF-44E3-9099-C40C66FF867C}">
                  <a14:compatExt spid="_x0000_s1496"/>
                </a:ext>
                <a:ext uri="{FF2B5EF4-FFF2-40B4-BE49-F238E27FC236}">
                  <a16:creationId xmlns:a16="http://schemas.microsoft.com/office/drawing/2014/main" id="{00000000-0008-0000-0100-0000D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480060</xdr:colOff>
          <xdr:row>154</xdr:row>
          <xdr:rowOff>121920</xdr:rowOff>
        </xdr:from>
        <xdr:to>
          <xdr:col>3</xdr:col>
          <xdr:colOff>777240</xdr:colOff>
          <xdr:row>156</xdr:row>
          <xdr:rowOff>15240</xdr:rowOff>
        </xdr:to>
        <xdr:sp macro="" textlink="">
          <xdr:nvSpPr>
            <xdr:cNvPr id="1497" name="Check Box 473" hidden="1">
              <a:extLst>
                <a:ext uri="{63B3BB69-23CF-44E3-9099-C40C66FF867C}">
                  <a14:compatExt spid="_x0000_s1497"/>
                </a:ext>
                <a:ext uri="{FF2B5EF4-FFF2-40B4-BE49-F238E27FC236}">
                  <a16:creationId xmlns:a16="http://schemas.microsoft.com/office/drawing/2014/main" id="{00000000-0008-0000-0100-0000D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155</xdr:row>
          <xdr:rowOff>137160</xdr:rowOff>
        </xdr:from>
        <xdr:to>
          <xdr:col>3</xdr:col>
          <xdr:colOff>440055</xdr:colOff>
          <xdr:row>157</xdr:row>
          <xdr:rowOff>20955</xdr:rowOff>
        </xdr:to>
        <xdr:sp macro="" textlink="">
          <xdr:nvSpPr>
            <xdr:cNvPr id="1498" name="Check Box 474" hidden="1">
              <a:extLst>
                <a:ext uri="{63B3BB69-23CF-44E3-9099-C40C66FF867C}">
                  <a14:compatExt spid="_x0000_s1498"/>
                </a:ext>
                <a:ext uri="{FF2B5EF4-FFF2-40B4-BE49-F238E27FC236}">
                  <a16:creationId xmlns:a16="http://schemas.microsoft.com/office/drawing/2014/main" id="{00000000-0008-0000-0100-0000D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487680</xdr:colOff>
          <xdr:row>157</xdr:row>
          <xdr:rowOff>99060</xdr:rowOff>
        </xdr:from>
        <xdr:to>
          <xdr:col>3</xdr:col>
          <xdr:colOff>782955</xdr:colOff>
          <xdr:row>157</xdr:row>
          <xdr:rowOff>323850</xdr:rowOff>
        </xdr:to>
        <xdr:sp macro="" textlink="">
          <xdr:nvSpPr>
            <xdr:cNvPr id="1499" name="Check Box 475" hidden="1">
              <a:extLst>
                <a:ext uri="{63B3BB69-23CF-44E3-9099-C40C66FF867C}">
                  <a14:compatExt spid="_x0000_s1499"/>
                </a:ext>
                <a:ext uri="{FF2B5EF4-FFF2-40B4-BE49-F238E27FC236}">
                  <a16:creationId xmlns:a16="http://schemas.microsoft.com/office/drawing/2014/main" id="{00000000-0008-0000-0100-0000D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487680</xdr:colOff>
          <xdr:row>158</xdr:row>
          <xdr:rowOff>137160</xdr:rowOff>
        </xdr:from>
        <xdr:to>
          <xdr:col>3</xdr:col>
          <xdr:colOff>782955</xdr:colOff>
          <xdr:row>160</xdr:row>
          <xdr:rowOff>20955</xdr:rowOff>
        </xdr:to>
        <xdr:sp macro="" textlink="">
          <xdr:nvSpPr>
            <xdr:cNvPr id="1500" name="Check Box 476" hidden="1">
              <a:extLst>
                <a:ext uri="{63B3BB69-23CF-44E3-9099-C40C66FF867C}">
                  <a14:compatExt spid="_x0000_s1500"/>
                </a:ext>
                <a:ext uri="{FF2B5EF4-FFF2-40B4-BE49-F238E27FC236}">
                  <a16:creationId xmlns:a16="http://schemas.microsoft.com/office/drawing/2014/main" id="{00000000-0008-0000-0100-0000D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159</xdr:row>
          <xdr:rowOff>137160</xdr:rowOff>
        </xdr:from>
        <xdr:to>
          <xdr:col>3</xdr:col>
          <xdr:colOff>440055</xdr:colOff>
          <xdr:row>161</xdr:row>
          <xdr:rowOff>20955</xdr:rowOff>
        </xdr:to>
        <xdr:sp macro="" textlink="">
          <xdr:nvSpPr>
            <xdr:cNvPr id="1501" name="Check Box 477" hidden="1">
              <a:extLst>
                <a:ext uri="{63B3BB69-23CF-44E3-9099-C40C66FF867C}">
                  <a14:compatExt spid="_x0000_s1501"/>
                </a:ext>
                <a:ext uri="{FF2B5EF4-FFF2-40B4-BE49-F238E27FC236}">
                  <a16:creationId xmlns:a16="http://schemas.microsoft.com/office/drawing/2014/main" id="{00000000-0008-0000-0100-0000D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480060</xdr:colOff>
          <xdr:row>160</xdr:row>
          <xdr:rowOff>137160</xdr:rowOff>
        </xdr:from>
        <xdr:to>
          <xdr:col>3</xdr:col>
          <xdr:colOff>777240</xdr:colOff>
          <xdr:row>162</xdr:row>
          <xdr:rowOff>20955</xdr:rowOff>
        </xdr:to>
        <xdr:sp macro="" textlink="">
          <xdr:nvSpPr>
            <xdr:cNvPr id="1502" name="Check Box 478" hidden="1">
              <a:extLst>
                <a:ext uri="{63B3BB69-23CF-44E3-9099-C40C66FF867C}">
                  <a14:compatExt spid="_x0000_s1502"/>
                </a:ext>
                <a:ext uri="{FF2B5EF4-FFF2-40B4-BE49-F238E27FC236}">
                  <a16:creationId xmlns:a16="http://schemas.microsoft.com/office/drawing/2014/main" id="{00000000-0008-0000-0100-0000D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161</xdr:row>
          <xdr:rowOff>137160</xdr:rowOff>
        </xdr:from>
        <xdr:to>
          <xdr:col>3</xdr:col>
          <xdr:colOff>440055</xdr:colOff>
          <xdr:row>163</xdr:row>
          <xdr:rowOff>20955</xdr:rowOff>
        </xdr:to>
        <xdr:sp macro="" textlink="">
          <xdr:nvSpPr>
            <xdr:cNvPr id="1503" name="Check Box 479" hidden="1">
              <a:extLst>
                <a:ext uri="{63B3BB69-23CF-44E3-9099-C40C66FF867C}">
                  <a14:compatExt spid="_x0000_s1503"/>
                </a:ext>
                <a:ext uri="{FF2B5EF4-FFF2-40B4-BE49-F238E27FC236}">
                  <a16:creationId xmlns:a16="http://schemas.microsoft.com/office/drawing/2014/main" id="{00000000-0008-0000-0100-0000D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480060</xdr:colOff>
          <xdr:row>162</xdr:row>
          <xdr:rowOff>137160</xdr:rowOff>
        </xdr:from>
        <xdr:to>
          <xdr:col>3</xdr:col>
          <xdr:colOff>777240</xdr:colOff>
          <xdr:row>164</xdr:row>
          <xdr:rowOff>20955</xdr:rowOff>
        </xdr:to>
        <xdr:sp macro="" textlink="">
          <xdr:nvSpPr>
            <xdr:cNvPr id="1504" name="Check Box 480" hidden="1">
              <a:extLst>
                <a:ext uri="{63B3BB69-23CF-44E3-9099-C40C66FF867C}">
                  <a14:compatExt spid="_x0000_s1504"/>
                </a:ext>
                <a:ext uri="{FF2B5EF4-FFF2-40B4-BE49-F238E27FC236}">
                  <a16:creationId xmlns:a16="http://schemas.microsoft.com/office/drawing/2014/main" id="{00000000-0008-0000-0100-0000E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163</xdr:row>
          <xdr:rowOff>137160</xdr:rowOff>
        </xdr:from>
        <xdr:to>
          <xdr:col>3</xdr:col>
          <xdr:colOff>440055</xdr:colOff>
          <xdr:row>165</xdr:row>
          <xdr:rowOff>20955</xdr:rowOff>
        </xdr:to>
        <xdr:sp macro="" textlink="">
          <xdr:nvSpPr>
            <xdr:cNvPr id="1505" name="Check Box 481" hidden="1">
              <a:extLst>
                <a:ext uri="{63B3BB69-23CF-44E3-9099-C40C66FF867C}">
                  <a14:compatExt spid="_x0000_s1505"/>
                </a:ext>
                <a:ext uri="{FF2B5EF4-FFF2-40B4-BE49-F238E27FC236}">
                  <a16:creationId xmlns:a16="http://schemas.microsoft.com/office/drawing/2014/main" id="{00000000-0008-0000-0100-0000E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190</xdr:row>
          <xdr:rowOff>114300</xdr:rowOff>
        </xdr:from>
        <xdr:to>
          <xdr:col>3</xdr:col>
          <xdr:colOff>440055</xdr:colOff>
          <xdr:row>192</xdr:row>
          <xdr:rowOff>19050</xdr:rowOff>
        </xdr:to>
        <xdr:sp macro="" textlink="">
          <xdr:nvSpPr>
            <xdr:cNvPr id="1506" name="Check Box 482" hidden="1">
              <a:extLst>
                <a:ext uri="{63B3BB69-23CF-44E3-9099-C40C66FF867C}">
                  <a14:compatExt spid="_x0000_s1506"/>
                </a:ext>
                <a:ext uri="{FF2B5EF4-FFF2-40B4-BE49-F238E27FC236}">
                  <a16:creationId xmlns:a16="http://schemas.microsoft.com/office/drawing/2014/main" id="{00000000-0008-0000-0100-0000E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192</xdr:row>
          <xdr:rowOff>137160</xdr:rowOff>
        </xdr:from>
        <xdr:to>
          <xdr:col>3</xdr:col>
          <xdr:colOff>440055</xdr:colOff>
          <xdr:row>194</xdr:row>
          <xdr:rowOff>20955</xdr:rowOff>
        </xdr:to>
        <xdr:sp macro="" textlink="">
          <xdr:nvSpPr>
            <xdr:cNvPr id="1507" name="Check Box 483" hidden="1">
              <a:extLst>
                <a:ext uri="{63B3BB69-23CF-44E3-9099-C40C66FF867C}">
                  <a14:compatExt spid="_x0000_s1507"/>
                </a:ext>
                <a:ext uri="{FF2B5EF4-FFF2-40B4-BE49-F238E27FC236}">
                  <a16:creationId xmlns:a16="http://schemas.microsoft.com/office/drawing/2014/main" id="{00000000-0008-0000-0100-0000E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196</xdr:row>
          <xdr:rowOff>137160</xdr:rowOff>
        </xdr:from>
        <xdr:to>
          <xdr:col>3</xdr:col>
          <xdr:colOff>440055</xdr:colOff>
          <xdr:row>198</xdr:row>
          <xdr:rowOff>20955</xdr:rowOff>
        </xdr:to>
        <xdr:sp macro="" textlink="">
          <xdr:nvSpPr>
            <xdr:cNvPr id="1508" name="Check Box 484" hidden="1">
              <a:extLst>
                <a:ext uri="{63B3BB69-23CF-44E3-9099-C40C66FF867C}">
                  <a14:compatExt spid="_x0000_s1508"/>
                </a:ext>
                <a:ext uri="{FF2B5EF4-FFF2-40B4-BE49-F238E27FC236}">
                  <a16:creationId xmlns:a16="http://schemas.microsoft.com/office/drawing/2014/main" id="{00000000-0008-0000-0100-0000E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198</xdr:row>
          <xdr:rowOff>137160</xdr:rowOff>
        </xdr:from>
        <xdr:to>
          <xdr:col>3</xdr:col>
          <xdr:colOff>440055</xdr:colOff>
          <xdr:row>200</xdr:row>
          <xdr:rowOff>20955</xdr:rowOff>
        </xdr:to>
        <xdr:sp macro="" textlink="">
          <xdr:nvSpPr>
            <xdr:cNvPr id="1509" name="Check Box 485" hidden="1">
              <a:extLst>
                <a:ext uri="{63B3BB69-23CF-44E3-9099-C40C66FF867C}">
                  <a14:compatExt spid="_x0000_s1509"/>
                </a:ext>
                <a:ext uri="{FF2B5EF4-FFF2-40B4-BE49-F238E27FC236}">
                  <a16:creationId xmlns:a16="http://schemas.microsoft.com/office/drawing/2014/main" id="{00000000-0008-0000-0100-0000E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200</xdr:row>
          <xdr:rowOff>137160</xdr:rowOff>
        </xdr:from>
        <xdr:to>
          <xdr:col>3</xdr:col>
          <xdr:colOff>440055</xdr:colOff>
          <xdr:row>202</xdr:row>
          <xdr:rowOff>20955</xdr:rowOff>
        </xdr:to>
        <xdr:sp macro="" textlink="">
          <xdr:nvSpPr>
            <xdr:cNvPr id="1510" name="Check Box 486" hidden="1">
              <a:extLst>
                <a:ext uri="{63B3BB69-23CF-44E3-9099-C40C66FF867C}">
                  <a14:compatExt spid="_x0000_s1510"/>
                </a:ext>
                <a:ext uri="{FF2B5EF4-FFF2-40B4-BE49-F238E27FC236}">
                  <a16:creationId xmlns:a16="http://schemas.microsoft.com/office/drawing/2014/main" id="{00000000-0008-0000-0100-0000E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194</xdr:row>
          <xdr:rowOff>449580</xdr:rowOff>
        </xdr:from>
        <xdr:to>
          <xdr:col>3</xdr:col>
          <xdr:colOff>440055</xdr:colOff>
          <xdr:row>196</xdr:row>
          <xdr:rowOff>53340</xdr:rowOff>
        </xdr:to>
        <xdr:sp macro="" textlink="">
          <xdr:nvSpPr>
            <xdr:cNvPr id="1511" name="Check Box 487" hidden="1">
              <a:extLst>
                <a:ext uri="{63B3BB69-23CF-44E3-9099-C40C66FF867C}">
                  <a14:compatExt spid="_x0000_s1511"/>
                </a:ext>
                <a:ext uri="{FF2B5EF4-FFF2-40B4-BE49-F238E27FC236}">
                  <a16:creationId xmlns:a16="http://schemas.microsoft.com/office/drawing/2014/main" id="{00000000-0008-0000-0100-0000E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190</xdr:row>
          <xdr:rowOff>114300</xdr:rowOff>
        </xdr:from>
        <xdr:to>
          <xdr:col>3</xdr:col>
          <xdr:colOff>440055</xdr:colOff>
          <xdr:row>192</xdr:row>
          <xdr:rowOff>19050</xdr:rowOff>
        </xdr:to>
        <xdr:sp macro="" textlink="">
          <xdr:nvSpPr>
            <xdr:cNvPr id="1512" name="Check Box 488" hidden="1">
              <a:extLst>
                <a:ext uri="{63B3BB69-23CF-44E3-9099-C40C66FF867C}">
                  <a14:compatExt spid="_x0000_s1512"/>
                </a:ext>
                <a:ext uri="{FF2B5EF4-FFF2-40B4-BE49-F238E27FC236}">
                  <a16:creationId xmlns:a16="http://schemas.microsoft.com/office/drawing/2014/main" id="{00000000-0008-0000-0100-0000E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480060</xdr:colOff>
          <xdr:row>191</xdr:row>
          <xdr:rowOff>121920</xdr:rowOff>
        </xdr:from>
        <xdr:to>
          <xdr:col>3</xdr:col>
          <xdr:colOff>777240</xdr:colOff>
          <xdr:row>193</xdr:row>
          <xdr:rowOff>15240</xdr:rowOff>
        </xdr:to>
        <xdr:sp macro="" textlink="">
          <xdr:nvSpPr>
            <xdr:cNvPr id="1513" name="Check Box 489" hidden="1">
              <a:extLst>
                <a:ext uri="{63B3BB69-23CF-44E3-9099-C40C66FF867C}">
                  <a14:compatExt spid="_x0000_s1513"/>
                </a:ext>
                <a:ext uri="{FF2B5EF4-FFF2-40B4-BE49-F238E27FC236}">
                  <a16:creationId xmlns:a16="http://schemas.microsoft.com/office/drawing/2014/main" id="{00000000-0008-0000-0100-0000E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192</xdr:row>
          <xdr:rowOff>137160</xdr:rowOff>
        </xdr:from>
        <xdr:to>
          <xdr:col>3</xdr:col>
          <xdr:colOff>440055</xdr:colOff>
          <xdr:row>194</xdr:row>
          <xdr:rowOff>20955</xdr:rowOff>
        </xdr:to>
        <xdr:sp macro="" textlink="">
          <xdr:nvSpPr>
            <xdr:cNvPr id="1514" name="Check Box 490" hidden="1">
              <a:extLst>
                <a:ext uri="{63B3BB69-23CF-44E3-9099-C40C66FF867C}">
                  <a14:compatExt spid="_x0000_s1514"/>
                </a:ext>
                <a:ext uri="{FF2B5EF4-FFF2-40B4-BE49-F238E27FC236}">
                  <a16:creationId xmlns:a16="http://schemas.microsoft.com/office/drawing/2014/main" id="{00000000-0008-0000-0100-0000E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487680</xdr:colOff>
          <xdr:row>194</xdr:row>
          <xdr:rowOff>99060</xdr:rowOff>
        </xdr:from>
        <xdr:to>
          <xdr:col>3</xdr:col>
          <xdr:colOff>782955</xdr:colOff>
          <xdr:row>194</xdr:row>
          <xdr:rowOff>323850</xdr:rowOff>
        </xdr:to>
        <xdr:sp macro="" textlink="">
          <xdr:nvSpPr>
            <xdr:cNvPr id="1515" name="Check Box 491" hidden="1">
              <a:extLst>
                <a:ext uri="{63B3BB69-23CF-44E3-9099-C40C66FF867C}">
                  <a14:compatExt spid="_x0000_s1515"/>
                </a:ext>
                <a:ext uri="{FF2B5EF4-FFF2-40B4-BE49-F238E27FC236}">
                  <a16:creationId xmlns:a16="http://schemas.microsoft.com/office/drawing/2014/main" id="{00000000-0008-0000-0100-0000E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487680</xdr:colOff>
          <xdr:row>195</xdr:row>
          <xdr:rowOff>137160</xdr:rowOff>
        </xdr:from>
        <xdr:to>
          <xdr:col>3</xdr:col>
          <xdr:colOff>782955</xdr:colOff>
          <xdr:row>197</xdr:row>
          <xdr:rowOff>20955</xdr:rowOff>
        </xdr:to>
        <xdr:sp macro="" textlink="">
          <xdr:nvSpPr>
            <xdr:cNvPr id="1516" name="Check Box 492" hidden="1">
              <a:extLst>
                <a:ext uri="{63B3BB69-23CF-44E3-9099-C40C66FF867C}">
                  <a14:compatExt spid="_x0000_s1516"/>
                </a:ext>
                <a:ext uri="{FF2B5EF4-FFF2-40B4-BE49-F238E27FC236}">
                  <a16:creationId xmlns:a16="http://schemas.microsoft.com/office/drawing/2014/main" id="{00000000-0008-0000-0100-0000E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196</xdr:row>
          <xdr:rowOff>137160</xdr:rowOff>
        </xdr:from>
        <xdr:to>
          <xdr:col>3</xdr:col>
          <xdr:colOff>440055</xdr:colOff>
          <xdr:row>198</xdr:row>
          <xdr:rowOff>20955</xdr:rowOff>
        </xdr:to>
        <xdr:sp macro="" textlink="">
          <xdr:nvSpPr>
            <xdr:cNvPr id="1517" name="Check Box 493" hidden="1">
              <a:extLst>
                <a:ext uri="{63B3BB69-23CF-44E3-9099-C40C66FF867C}">
                  <a14:compatExt spid="_x0000_s1517"/>
                </a:ext>
                <a:ext uri="{FF2B5EF4-FFF2-40B4-BE49-F238E27FC236}">
                  <a16:creationId xmlns:a16="http://schemas.microsoft.com/office/drawing/2014/main" id="{00000000-0008-0000-0100-0000E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480060</xdr:colOff>
          <xdr:row>197</xdr:row>
          <xdr:rowOff>137160</xdr:rowOff>
        </xdr:from>
        <xdr:to>
          <xdr:col>3</xdr:col>
          <xdr:colOff>777240</xdr:colOff>
          <xdr:row>199</xdr:row>
          <xdr:rowOff>20955</xdr:rowOff>
        </xdr:to>
        <xdr:sp macro="" textlink="">
          <xdr:nvSpPr>
            <xdr:cNvPr id="1518" name="Check Box 494" hidden="1">
              <a:extLst>
                <a:ext uri="{63B3BB69-23CF-44E3-9099-C40C66FF867C}">
                  <a14:compatExt spid="_x0000_s1518"/>
                </a:ext>
                <a:ext uri="{FF2B5EF4-FFF2-40B4-BE49-F238E27FC236}">
                  <a16:creationId xmlns:a16="http://schemas.microsoft.com/office/drawing/2014/main" id="{00000000-0008-0000-0100-0000E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198</xdr:row>
          <xdr:rowOff>137160</xdr:rowOff>
        </xdr:from>
        <xdr:to>
          <xdr:col>3</xdr:col>
          <xdr:colOff>440055</xdr:colOff>
          <xdr:row>200</xdr:row>
          <xdr:rowOff>20955</xdr:rowOff>
        </xdr:to>
        <xdr:sp macro="" textlink="">
          <xdr:nvSpPr>
            <xdr:cNvPr id="1519" name="Check Box 495" hidden="1">
              <a:extLst>
                <a:ext uri="{63B3BB69-23CF-44E3-9099-C40C66FF867C}">
                  <a14:compatExt spid="_x0000_s1519"/>
                </a:ext>
                <a:ext uri="{FF2B5EF4-FFF2-40B4-BE49-F238E27FC236}">
                  <a16:creationId xmlns:a16="http://schemas.microsoft.com/office/drawing/2014/main" id="{00000000-0008-0000-0100-0000E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480060</xdr:colOff>
          <xdr:row>199</xdr:row>
          <xdr:rowOff>137160</xdr:rowOff>
        </xdr:from>
        <xdr:to>
          <xdr:col>3</xdr:col>
          <xdr:colOff>777240</xdr:colOff>
          <xdr:row>201</xdr:row>
          <xdr:rowOff>20955</xdr:rowOff>
        </xdr:to>
        <xdr:sp macro="" textlink="">
          <xdr:nvSpPr>
            <xdr:cNvPr id="1520" name="Check Box 496" hidden="1">
              <a:extLst>
                <a:ext uri="{63B3BB69-23CF-44E3-9099-C40C66FF867C}">
                  <a14:compatExt spid="_x0000_s1520"/>
                </a:ext>
                <a:ext uri="{FF2B5EF4-FFF2-40B4-BE49-F238E27FC236}">
                  <a16:creationId xmlns:a16="http://schemas.microsoft.com/office/drawing/2014/main" id="{00000000-0008-0000-0100-0000F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200</xdr:row>
          <xdr:rowOff>137160</xdr:rowOff>
        </xdr:from>
        <xdr:to>
          <xdr:col>3</xdr:col>
          <xdr:colOff>440055</xdr:colOff>
          <xdr:row>202</xdr:row>
          <xdr:rowOff>20955</xdr:rowOff>
        </xdr:to>
        <xdr:sp macro="" textlink="">
          <xdr:nvSpPr>
            <xdr:cNvPr id="1521" name="Check Box 497" hidden="1">
              <a:extLst>
                <a:ext uri="{63B3BB69-23CF-44E3-9099-C40C66FF867C}">
                  <a14:compatExt spid="_x0000_s1521"/>
                </a:ext>
                <a:ext uri="{FF2B5EF4-FFF2-40B4-BE49-F238E27FC236}">
                  <a16:creationId xmlns:a16="http://schemas.microsoft.com/office/drawing/2014/main" id="{00000000-0008-0000-0100-0000F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xdr:colOff>
          <xdr:row>71</xdr:row>
          <xdr:rowOff>0</xdr:rowOff>
        </xdr:from>
        <xdr:to>
          <xdr:col>3</xdr:col>
          <xdr:colOff>1009650</xdr:colOff>
          <xdr:row>72</xdr:row>
          <xdr:rowOff>20955</xdr:rowOff>
        </xdr:to>
        <xdr:sp macro="" textlink="">
          <xdr:nvSpPr>
            <xdr:cNvPr id="1523" name="Check Box 499" hidden="1">
              <a:extLst>
                <a:ext uri="{63B3BB69-23CF-44E3-9099-C40C66FF867C}">
                  <a14:compatExt spid="_x0000_s1523"/>
                </a:ext>
                <a:ext uri="{FF2B5EF4-FFF2-40B4-BE49-F238E27FC236}">
                  <a16:creationId xmlns:a16="http://schemas.microsoft.com/office/drawing/2014/main" id="{00000000-0008-0000-0100-0000F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APPROVED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xdr:colOff>
          <xdr:row>108</xdr:row>
          <xdr:rowOff>0</xdr:rowOff>
        </xdr:from>
        <xdr:to>
          <xdr:col>3</xdr:col>
          <xdr:colOff>1009650</xdr:colOff>
          <xdr:row>109</xdr:row>
          <xdr:rowOff>20955</xdr:rowOff>
        </xdr:to>
        <xdr:sp macro="" textlink="">
          <xdr:nvSpPr>
            <xdr:cNvPr id="1524" name="Check Box 500" hidden="1">
              <a:extLst>
                <a:ext uri="{63B3BB69-23CF-44E3-9099-C40C66FF867C}">
                  <a14:compatExt spid="_x0000_s1524"/>
                </a:ext>
                <a:ext uri="{FF2B5EF4-FFF2-40B4-BE49-F238E27FC236}">
                  <a16:creationId xmlns:a16="http://schemas.microsoft.com/office/drawing/2014/main" id="{00000000-0008-0000-0100-0000F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APPROVED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xdr:colOff>
          <xdr:row>145</xdr:row>
          <xdr:rowOff>0</xdr:rowOff>
        </xdr:from>
        <xdr:to>
          <xdr:col>3</xdr:col>
          <xdr:colOff>1009650</xdr:colOff>
          <xdr:row>146</xdr:row>
          <xdr:rowOff>20955</xdr:rowOff>
        </xdr:to>
        <xdr:sp macro="" textlink="">
          <xdr:nvSpPr>
            <xdr:cNvPr id="1525" name="Check Box 501" hidden="1">
              <a:extLst>
                <a:ext uri="{63B3BB69-23CF-44E3-9099-C40C66FF867C}">
                  <a14:compatExt spid="_x0000_s1525"/>
                </a:ext>
                <a:ext uri="{FF2B5EF4-FFF2-40B4-BE49-F238E27FC236}">
                  <a16:creationId xmlns:a16="http://schemas.microsoft.com/office/drawing/2014/main" id="{00000000-0008-0000-0100-0000F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APPROVED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xdr:colOff>
          <xdr:row>182</xdr:row>
          <xdr:rowOff>0</xdr:rowOff>
        </xdr:from>
        <xdr:to>
          <xdr:col>3</xdr:col>
          <xdr:colOff>1009650</xdr:colOff>
          <xdr:row>183</xdr:row>
          <xdr:rowOff>20955</xdr:rowOff>
        </xdr:to>
        <xdr:sp macro="" textlink="">
          <xdr:nvSpPr>
            <xdr:cNvPr id="1526" name="Check Box 502" hidden="1">
              <a:extLst>
                <a:ext uri="{63B3BB69-23CF-44E3-9099-C40C66FF867C}">
                  <a14:compatExt spid="_x0000_s1526"/>
                </a:ext>
                <a:ext uri="{FF2B5EF4-FFF2-40B4-BE49-F238E27FC236}">
                  <a16:creationId xmlns:a16="http://schemas.microsoft.com/office/drawing/2014/main" id="{00000000-0008-0000-0100-0000F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APPROVED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xdr:colOff>
          <xdr:row>219</xdr:row>
          <xdr:rowOff>0</xdr:rowOff>
        </xdr:from>
        <xdr:to>
          <xdr:col>3</xdr:col>
          <xdr:colOff>1009650</xdr:colOff>
          <xdr:row>220</xdr:row>
          <xdr:rowOff>20955</xdr:rowOff>
        </xdr:to>
        <xdr:sp macro="" textlink="">
          <xdr:nvSpPr>
            <xdr:cNvPr id="1527" name="Check Box 503" hidden="1">
              <a:extLst>
                <a:ext uri="{63B3BB69-23CF-44E3-9099-C40C66FF867C}">
                  <a14:compatExt spid="_x0000_s1527"/>
                </a:ext>
                <a:ext uri="{FF2B5EF4-FFF2-40B4-BE49-F238E27FC236}">
                  <a16:creationId xmlns:a16="http://schemas.microsoft.com/office/drawing/2014/main" id="{00000000-0008-0000-0100-0000F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APPROVED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42</xdr:row>
          <xdr:rowOff>114300</xdr:rowOff>
        </xdr:from>
        <xdr:to>
          <xdr:col>3</xdr:col>
          <xdr:colOff>440055</xdr:colOff>
          <xdr:row>44</xdr:row>
          <xdr:rowOff>19050</xdr:rowOff>
        </xdr:to>
        <xdr:sp macro="" textlink="">
          <xdr:nvSpPr>
            <xdr:cNvPr id="1529" name="Check Box 505" hidden="1">
              <a:extLst>
                <a:ext uri="{63B3BB69-23CF-44E3-9099-C40C66FF867C}">
                  <a14:compatExt spid="_x0000_s1529"/>
                </a:ext>
                <a:ext uri="{FF2B5EF4-FFF2-40B4-BE49-F238E27FC236}">
                  <a16:creationId xmlns:a16="http://schemas.microsoft.com/office/drawing/2014/main" id="{00000000-0008-0000-0100-0000F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480060</xdr:colOff>
          <xdr:row>43</xdr:row>
          <xdr:rowOff>121920</xdr:rowOff>
        </xdr:from>
        <xdr:to>
          <xdr:col>3</xdr:col>
          <xdr:colOff>777240</xdr:colOff>
          <xdr:row>45</xdr:row>
          <xdr:rowOff>15240</xdr:rowOff>
        </xdr:to>
        <xdr:sp macro="" textlink="">
          <xdr:nvSpPr>
            <xdr:cNvPr id="1530" name="Check Box 506" hidden="1">
              <a:extLst>
                <a:ext uri="{63B3BB69-23CF-44E3-9099-C40C66FF867C}">
                  <a14:compatExt spid="_x0000_s1530"/>
                </a:ext>
                <a:ext uri="{FF2B5EF4-FFF2-40B4-BE49-F238E27FC236}">
                  <a16:creationId xmlns:a16="http://schemas.microsoft.com/office/drawing/2014/main" id="{00000000-0008-0000-0100-0000F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44</xdr:row>
          <xdr:rowOff>137160</xdr:rowOff>
        </xdr:from>
        <xdr:to>
          <xdr:col>3</xdr:col>
          <xdr:colOff>440055</xdr:colOff>
          <xdr:row>46</xdr:row>
          <xdr:rowOff>20955</xdr:rowOff>
        </xdr:to>
        <xdr:sp macro="" textlink="">
          <xdr:nvSpPr>
            <xdr:cNvPr id="1531" name="Check Box 507" hidden="1">
              <a:extLst>
                <a:ext uri="{63B3BB69-23CF-44E3-9099-C40C66FF867C}">
                  <a14:compatExt spid="_x0000_s1531"/>
                </a:ext>
                <a:ext uri="{FF2B5EF4-FFF2-40B4-BE49-F238E27FC236}">
                  <a16:creationId xmlns:a16="http://schemas.microsoft.com/office/drawing/2014/main" id="{00000000-0008-0000-0100-0000F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487680</xdr:colOff>
          <xdr:row>46</xdr:row>
          <xdr:rowOff>99060</xdr:rowOff>
        </xdr:from>
        <xdr:to>
          <xdr:col>3</xdr:col>
          <xdr:colOff>782955</xdr:colOff>
          <xdr:row>46</xdr:row>
          <xdr:rowOff>323850</xdr:rowOff>
        </xdr:to>
        <xdr:sp macro="" textlink="">
          <xdr:nvSpPr>
            <xdr:cNvPr id="1532" name="Check Box 508" hidden="1">
              <a:extLst>
                <a:ext uri="{63B3BB69-23CF-44E3-9099-C40C66FF867C}">
                  <a14:compatExt spid="_x0000_s1532"/>
                </a:ext>
                <a:ext uri="{FF2B5EF4-FFF2-40B4-BE49-F238E27FC236}">
                  <a16:creationId xmlns:a16="http://schemas.microsoft.com/office/drawing/2014/main" id="{00000000-0008-0000-0100-0000F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487680</xdr:colOff>
          <xdr:row>47</xdr:row>
          <xdr:rowOff>137160</xdr:rowOff>
        </xdr:from>
        <xdr:to>
          <xdr:col>3</xdr:col>
          <xdr:colOff>782955</xdr:colOff>
          <xdr:row>49</xdr:row>
          <xdr:rowOff>20955</xdr:rowOff>
        </xdr:to>
        <xdr:sp macro="" textlink="">
          <xdr:nvSpPr>
            <xdr:cNvPr id="1533" name="Check Box 509" hidden="1">
              <a:extLst>
                <a:ext uri="{63B3BB69-23CF-44E3-9099-C40C66FF867C}">
                  <a14:compatExt spid="_x0000_s1533"/>
                </a:ext>
                <a:ext uri="{FF2B5EF4-FFF2-40B4-BE49-F238E27FC236}">
                  <a16:creationId xmlns:a16="http://schemas.microsoft.com/office/drawing/2014/main" id="{00000000-0008-0000-0100-0000F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48</xdr:row>
          <xdr:rowOff>137160</xdr:rowOff>
        </xdr:from>
        <xdr:to>
          <xdr:col>3</xdr:col>
          <xdr:colOff>440055</xdr:colOff>
          <xdr:row>50</xdr:row>
          <xdr:rowOff>20955</xdr:rowOff>
        </xdr:to>
        <xdr:sp macro="" textlink="">
          <xdr:nvSpPr>
            <xdr:cNvPr id="1534" name="Check Box 510" hidden="1">
              <a:extLst>
                <a:ext uri="{63B3BB69-23CF-44E3-9099-C40C66FF867C}">
                  <a14:compatExt spid="_x0000_s1534"/>
                </a:ext>
                <a:ext uri="{FF2B5EF4-FFF2-40B4-BE49-F238E27FC236}">
                  <a16:creationId xmlns:a16="http://schemas.microsoft.com/office/drawing/2014/main" id="{00000000-0008-0000-0100-0000F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480060</xdr:colOff>
          <xdr:row>49</xdr:row>
          <xdr:rowOff>137160</xdr:rowOff>
        </xdr:from>
        <xdr:to>
          <xdr:col>3</xdr:col>
          <xdr:colOff>777240</xdr:colOff>
          <xdr:row>51</xdr:row>
          <xdr:rowOff>20955</xdr:rowOff>
        </xdr:to>
        <xdr:sp macro="" textlink="">
          <xdr:nvSpPr>
            <xdr:cNvPr id="1535" name="Check Box 511" hidden="1">
              <a:extLst>
                <a:ext uri="{63B3BB69-23CF-44E3-9099-C40C66FF867C}">
                  <a14:compatExt spid="_x0000_s1535"/>
                </a:ext>
                <a:ext uri="{FF2B5EF4-FFF2-40B4-BE49-F238E27FC236}">
                  <a16:creationId xmlns:a16="http://schemas.microsoft.com/office/drawing/2014/main" id="{00000000-0008-0000-0100-0000F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50</xdr:row>
          <xdr:rowOff>137160</xdr:rowOff>
        </xdr:from>
        <xdr:to>
          <xdr:col>3</xdr:col>
          <xdr:colOff>440055</xdr:colOff>
          <xdr:row>52</xdr:row>
          <xdr:rowOff>20955</xdr:rowOff>
        </xdr:to>
        <xdr:sp macro="" textlink="">
          <xdr:nvSpPr>
            <xdr:cNvPr id="1536" name="Check Box 512" hidden="1">
              <a:extLst>
                <a:ext uri="{63B3BB69-23CF-44E3-9099-C40C66FF867C}">
                  <a14:compatExt spid="_x0000_s1536"/>
                </a:ext>
                <a:ext uri="{FF2B5EF4-FFF2-40B4-BE49-F238E27FC236}">
                  <a16:creationId xmlns:a16="http://schemas.microsoft.com/office/drawing/2014/main" id="{00000000-0008-0000-0100-00000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480060</xdr:colOff>
          <xdr:row>51</xdr:row>
          <xdr:rowOff>137160</xdr:rowOff>
        </xdr:from>
        <xdr:to>
          <xdr:col>3</xdr:col>
          <xdr:colOff>777240</xdr:colOff>
          <xdr:row>53</xdr:row>
          <xdr:rowOff>20955</xdr:rowOff>
        </xdr:to>
        <xdr:sp macro="" textlink="">
          <xdr:nvSpPr>
            <xdr:cNvPr id="1537" name="Check Box 513" hidden="1">
              <a:extLst>
                <a:ext uri="{63B3BB69-23CF-44E3-9099-C40C66FF867C}">
                  <a14:compatExt spid="_x0000_s1537"/>
                </a:ext>
                <a:ext uri="{FF2B5EF4-FFF2-40B4-BE49-F238E27FC236}">
                  <a16:creationId xmlns:a16="http://schemas.microsoft.com/office/drawing/2014/main" id="{00000000-0008-0000-0100-00000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52</xdr:row>
          <xdr:rowOff>137160</xdr:rowOff>
        </xdr:from>
        <xdr:to>
          <xdr:col>3</xdr:col>
          <xdr:colOff>440055</xdr:colOff>
          <xdr:row>54</xdr:row>
          <xdr:rowOff>20955</xdr:rowOff>
        </xdr:to>
        <xdr:sp macro="" textlink="">
          <xdr:nvSpPr>
            <xdr:cNvPr id="1538" name="Check Box 514" hidden="1">
              <a:extLst>
                <a:ext uri="{63B3BB69-23CF-44E3-9099-C40C66FF867C}">
                  <a14:compatExt spid="_x0000_s1538"/>
                </a:ext>
                <a:ext uri="{FF2B5EF4-FFF2-40B4-BE49-F238E27FC236}">
                  <a16:creationId xmlns:a16="http://schemas.microsoft.com/office/drawing/2014/main" id="{00000000-0008-0000-0100-00000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64</xdr:row>
          <xdr:rowOff>121920</xdr:rowOff>
        </xdr:from>
        <xdr:to>
          <xdr:col>3</xdr:col>
          <xdr:colOff>419100</xdr:colOff>
          <xdr:row>65</xdr:row>
          <xdr:rowOff>167640</xdr:rowOff>
        </xdr:to>
        <xdr:sp macro="" textlink="">
          <xdr:nvSpPr>
            <xdr:cNvPr id="1540" name="Check Box 516" hidden="1">
              <a:extLst>
                <a:ext uri="{63B3BB69-23CF-44E3-9099-C40C66FF867C}">
                  <a14:compatExt spid="_x0000_s1540"/>
                </a:ext>
                <a:ext uri="{FF2B5EF4-FFF2-40B4-BE49-F238E27FC236}">
                  <a16:creationId xmlns:a16="http://schemas.microsoft.com/office/drawing/2014/main" id="{00000000-0008-0000-0100-00000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69</xdr:row>
          <xdr:rowOff>137160</xdr:rowOff>
        </xdr:from>
        <xdr:to>
          <xdr:col>3</xdr:col>
          <xdr:colOff>419100</xdr:colOff>
          <xdr:row>71</xdr:row>
          <xdr:rowOff>0</xdr:rowOff>
        </xdr:to>
        <xdr:sp macro="" textlink="">
          <xdr:nvSpPr>
            <xdr:cNvPr id="1541" name="Check Box 517" hidden="1">
              <a:extLst>
                <a:ext uri="{63B3BB69-23CF-44E3-9099-C40C66FF867C}">
                  <a14:compatExt spid="_x0000_s1541"/>
                </a:ext>
                <a:ext uri="{FF2B5EF4-FFF2-40B4-BE49-F238E27FC236}">
                  <a16:creationId xmlns:a16="http://schemas.microsoft.com/office/drawing/2014/main" id="{00000000-0008-0000-0100-00000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xdr:colOff>
          <xdr:row>71</xdr:row>
          <xdr:rowOff>0</xdr:rowOff>
        </xdr:from>
        <xdr:to>
          <xdr:col>3</xdr:col>
          <xdr:colOff>1009650</xdr:colOff>
          <xdr:row>72</xdr:row>
          <xdr:rowOff>20955</xdr:rowOff>
        </xdr:to>
        <xdr:sp macro="" textlink="">
          <xdr:nvSpPr>
            <xdr:cNvPr id="1542" name="Check Box 518" hidden="1">
              <a:extLst>
                <a:ext uri="{63B3BB69-23CF-44E3-9099-C40C66FF867C}">
                  <a14:compatExt spid="_x0000_s1542"/>
                </a:ext>
                <a:ext uri="{FF2B5EF4-FFF2-40B4-BE49-F238E27FC236}">
                  <a16:creationId xmlns:a16="http://schemas.microsoft.com/office/drawing/2014/main" id="{00000000-0008-0000-0100-00000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APPROVED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55</xdr:row>
          <xdr:rowOff>106680</xdr:rowOff>
        </xdr:from>
        <xdr:to>
          <xdr:col>3</xdr:col>
          <xdr:colOff>457200</xdr:colOff>
          <xdr:row>56</xdr:row>
          <xdr:rowOff>152400</xdr:rowOff>
        </xdr:to>
        <xdr:sp macro="" textlink="">
          <xdr:nvSpPr>
            <xdr:cNvPr id="1543" name="Check Box 519" hidden="1">
              <a:extLst>
                <a:ext uri="{63B3BB69-23CF-44E3-9099-C40C66FF867C}">
                  <a14:compatExt spid="_x0000_s1543"/>
                </a:ext>
                <a:ext uri="{FF2B5EF4-FFF2-40B4-BE49-F238E27FC236}">
                  <a16:creationId xmlns:a16="http://schemas.microsoft.com/office/drawing/2014/main" id="{00000000-0008-0000-0100-00000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42</xdr:row>
          <xdr:rowOff>114300</xdr:rowOff>
        </xdr:from>
        <xdr:to>
          <xdr:col>3</xdr:col>
          <xdr:colOff>440055</xdr:colOff>
          <xdr:row>44</xdr:row>
          <xdr:rowOff>19050</xdr:rowOff>
        </xdr:to>
        <xdr:sp macro="" textlink="">
          <xdr:nvSpPr>
            <xdr:cNvPr id="1544" name="Check Box 520" hidden="1">
              <a:extLst>
                <a:ext uri="{63B3BB69-23CF-44E3-9099-C40C66FF867C}">
                  <a14:compatExt spid="_x0000_s1544"/>
                </a:ext>
                <a:ext uri="{FF2B5EF4-FFF2-40B4-BE49-F238E27FC236}">
                  <a16:creationId xmlns:a16="http://schemas.microsoft.com/office/drawing/2014/main" id="{00000000-0008-0000-0100-00000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480060</xdr:colOff>
          <xdr:row>43</xdr:row>
          <xdr:rowOff>121920</xdr:rowOff>
        </xdr:from>
        <xdr:to>
          <xdr:col>3</xdr:col>
          <xdr:colOff>777240</xdr:colOff>
          <xdr:row>45</xdr:row>
          <xdr:rowOff>15240</xdr:rowOff>
        </xdr:to>
        <xdr:sp macro="" textlink="">
          <xdr:nvSpPr>
            <xdr:cNvPr id="1545" name="Check Box 521" hidden="1">
              <a:extLst>
                <a:ext uri="{63B3BB69-23CF-44E3-9099-C40C66FF867C}">
                  <a14:compatExt spid="_x0000_s1545"/>
                </a:ext>
                <a:ext uri="{FF2B5EF4-FFF2-40B4-BE49-F238E27FC236}">
                  <a16:creationId xmlns:a16="http://schemas.microsoft.com/office/drawing/2014/main" id="{00000000-0008-0000-0100-00000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44</xdr:row>
          <xdr:rowOff>137160</xdr:rowOff>
        </xdr:from>
        <xdr:to>
          <xdr:col>3</xdr:col>
          <xdr:colOff>440055</xdr:colOff>
          <xdr:row>46</xdr:row>
          <xdr:rowOff>20955</xdr:rowOff>
        </xdr:to>
        <xdr:sp macro="" textlink="">
          <xdr:nvSpPr>
            <xdr:cNvPr id="1546" name="Check Box 522" hidden="1">
              <a:extLst>
                <a:ext uri="{63B3BB69-23CF-44E3-9099-C40C66FF867C}">
                  <a14:compatExt spid="_x0000_s1546"/>
                </a:ext>
                <a:ext uri="{FF2B5EF4-FFF2-40B4-BE49-F238E27FC236}">
                  <a16:creationId xmlns:a16="http://schemas.microsoft.com/office/drawing/2014/main" id="{00000000-0008-0000-0100-00000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487680</xdr:colOff>
          <xdr:row>46</xdr:row>
          <xdr:rowOff>99060</xdr:rowOff>
        </xdr:from>
        <xdr:to>
          <xdr:col>3</xdr:col>
          <xdr:colOff>782955</xdr:colOff>
          <xdr:row>46</xdr:row>
          <xdr:rowOff>323850</xdr:rowOff>
        </xdr:to>
        <xdr:sp macro="" textlink="">
          <xdr:nvSpPr>
            <xdr:cNvPr id="1547" name="Check Box 523" hidden="1">
              <a:extLst>
                <a:ext uri="{63B3BB69-23CF-44E3-9099-C40C66FF867C}">
                  <a14:compatExt spid="_x0000_s1547"/>
                </a:ext>
                <a:ext uri="{FF2B5EF4-FFF2-40B4-BE49-F238E27FC236}">
                  <a16:creationId xmlns:a16="http://schemas.microsoft.com/office/drawing/2014/main" id="{00000000-0008-0000-0100-00000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487680</xdr:colOff>
          <xdr:row>47</xdr:row>
          <xdr:rowOff>137160</xdr:rowOff>
        </xdr:from>
        <xdr:to>
          <xdr:col>3</xdr:col>
          <xdr:colOff>782955</xdr:colOff>
          <xdr:row>49</xdr:row>
          <xdr:rowOff>20955</xdr:rowOff>
        </xdr:to>
        <xdr:sp macro="" textlink="">
          <xdr:nvSpPr>
            <xdr:cNvPr id="1548" name="Check Box 524" hidden="1">
              <a:extLst>
                <a:ext uri="{63B3BB69-23CF-44E3-9099-C40C66FF867C}">
                  <a14:compatExt spid="_x0000_s1548"/>
                </a:ext>
                <a:ext uri="{FF2B5EF4-FFF2-40B4-BE49-F238E27FC236}">
                  <a16:creationId xmlns:a16="http://schemas.microsoft.com/office/drawing/2014/main" id="{00000000-0008-0000-0100-00000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48</xdr:row>
          <xdr:rowOff>137160</xdr:rowOff>
        </xdr:from>
        <xdr:to>
          <xdr:col>3</xdr:col>
          <xdr:colOff>440055</xdr:colOff>
          <xdr:row>50</xdr:row>
          <xdr:rowOff>20955</xdr:rowOff>
        </xdr:to>
        <xdr:sp macro="" textlink="">
          <xdr:nvSpPr>
            <xdr:cNvPr id="1549" name="Check Box 525" hidden="1">
              <a:extLst>
                <a:ext uri="{63B3BB69-23CF-44E3-9099-C40C66FF867C}">
                  <a14:compatExt spid="_x0000_s1549"/>
                </a:ext>
                <a:ext uri="{FF2B5EF4-FFF2-40B4-BE49-F238E27FC236}">
                  <a16:creationId xmlns:a16="http://schemas.microsoft.com/office/drawing/2014/main" id="{00000000-0008-0000-0100-00000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480060</xdr:colOff>
          <xdr:row>49</xdr:row>
          <xdr:rowOff>137160</xdr:rowOff>
        </xdr:from>
        <xdr:to>
          <xdr:col>3</xdr:col>
          <xdr:colOff>777240</xdr:colOff>
          <xdr:row>51</xdr:row>
          <xdr:rowOff>20955</xdr:rowOff>
        </xdr:to>
        <xdr:sp macro="" textlink="">
          <xdr:nvSpPr>
            <xdr:cNvPr id="1550" name="Check Box 526" hidden="1">
              <a:extLst>
                <a:ext uri="{63B3BB69-23CF-44E3-9099-C40C66FF867C}">
                  <a14:compatExt spid="_x0000_s1550"/>
                </a:ext>
                <a:ext uri="{FF2B5EF4-FFF2-40B4-BE49-F238E27FC236}">
                  <a16:creationId xmlns:a16="http://schemas.microsoft.com/office/drawing/2014/main" id="{00000000-0008-0000-0100-00000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50</xdr:row>
          <xdr:rowOff>137160</xdr:rowOff>
        </xdr:from>
        <xdr:to>
          <xdr:col>3</xdr:col>
          <xdr:colOff>440055</xdr:colOff>
          <xdr:row>52</xdr:row>
          <xdr:rowOff>20955</xdr:rowOff>
        </xdr:to>
        <xdr:sp macro="" textlink="">
          <xdr:nvSpPr>
            <xdr:cNvPr id="1551" name="Check Box 527" hidden="1">
              <a:extLst>
                <a:ext uri="{63B3BB69-23CF-44E3-9099-C40C66FF867C}">
                  <a14:compatExt spid="_x0000_s1551"/>
                </a:ext>
                <a:ext uri="{FF2B5EF4-FFF2-40B4-BE49-F238E27FC236}">
                  <a16:creationId xmlns:a16="http://schemas.microsoft.com/office/drawing/2014/main" id="{00000000-0008-0000-0100-00000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480060</xdr:colOff>
          <xdr:row>51</xdr:row>
          <xdr:rowOff>137160</xdr:rowOff>
        </xdr:from>
        <xdr:to>
          <xdr:col>3</xdr:col>
          <xdr:colOff>777240</xdr:colOff>
          <xdr:row>53</xdr:row>
          <xdr:rowOff>20955</xdr:rowOff>
        </xdr:to>
        <xdr:sp macro="" textlink="">
          <xdr:nvSpPr>
            <xdr:cNvPr id="1552" name="Check Box 528" hidden="1">
              <a:extLst>
                <a:ext uri="{63B3BB69-23CF-44E3-9099-C40C66FF867C}">
                  <a14:compatExt spid="_x0000_s1552"/>
                </a:ext>
                <a:ext uri="{FF2B5EF4-FFF2-40B4-BE49-F238E27FC236}">
                  <a16:creationId xmlns:a16="http://schemas.microsoft.com/office/drawing/2014/main" id="{00000000-0008-0000-0100-00001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52</xdr:row>
          <xdr:rowOff>137160</xdr:rowOff>
        </xdr:from>
        <xdr:to>
          <xdr:col>3</xdr:col>
          <xdr:colOff>440055</xdr:colOff>
          <xdr:row>54</xdr:row>
          <xdr:rowOff>20955</xdr:rowOff>
        </xdr:to>
        <xdr:sp macro="" textlink="">
          <xdr:nvSpPr>
            <xdr:cNvPr id="1553" name="Check Box 529" hidden="1">
              <a:extLst>
                <a:ext uri="{63B3BB69-23CF-44E3-9099-C40C66FF867C}">
                  <a14:compatExt spid="_x0000_s1553"/>
                </a:ext>
                <a:ext uri="{FF2B5EF4-FFF2-40B4-BE49-F238E27FC236}">
                  <a16:creationId xmlns:a16="http://schemas.microsoft.com/office/drawing/2014/main" id="{00000000-0008-0000-0100-00001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64</xdr:row>
          <xdr:rowOff>121920</xdr:rowOff>
        </xdr:from>
        <xdr:to>
          <xdr:col>3</xdr:col>
          <xdr:colOff>419100</xdr:colOff>
          <xdr:row>65</xdr:row>
          <xdr:rowOff>167640</xdr:rowOff>
        </xdr:to>
        <xdr:sp macro="" textlink="">
          <xdr:nvSpPr>
            <xdr:cNvPr id="1555" name="Check Box 531" hidden="1">
              <a:extLst>
                <a:ext uri="{63B3BB69-23CF-44E3-9099-C40C66FF867C}">
                  <a14:compatExt spid="_x0000_s1555"/>
                </a:ext>
                <a:ext uri="{FF2B5EF4-FFF2-40B4-BE49-F238E27FC236}">
                  <a16:creationId xmlns:a16="http://schemas.microsoft.com/office/drawing/2014/main" id="{00000000-0008-0000-0100-00001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69</xdr:row>
          <xdr:rowOff>137160</xdr:rowOff>
        </xdr:from>
        <xdr:to>
          <xdr:col>3</xdr:col>
          <xdr:colOff>419100</xdr:colOff>
          <xdr:row>71</xdr:row>
          <xdr:rowOff>0</xdr:rowOff>
        </xdr:to>
        <xdr:sp macro="" textlink="">
          <xdr:nvSpPr>
            <xdr:cNvPr id="1556" name="Check Box 532" hidden="1">
              <a:extLst>
                <a:ext uri="{63B3BB69-23CF-44E3-9099-C40C66FF867C}">
                  <a14:compatExt spid="_x0000_s1556"/>
                </a:ext>
                <a:ext uri="{FF2B5EF4-FFF2-40B4-BE49-F238E27FC236}">
                  <a16:creationId xmlns:a16="http://schemas.microsoft.com/office/drawing/2014/main" id="{00000000-0008-0000-0100-00001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xdr:colOff>
          <xdr:row>71</xdr:row>
          <xdr:rowOff>0</xdr:rowOff>
        </xdr:from>
        <xdr:to>
          <xdr:col>3</xdr:col>
          <xdr:colOff>1009650</xdr:colOff>
          <xdr:row>72</xdr:row>
          <xdr:rowOff>20955</xdr:rowOff>
        </xdr:to>
        <xdr:sp macro="" textlink="">
          <xdr:nvSpPr>
            <xdr:cNvPr id="1557" name="Check Box 533" hidden="1">
              <a:extLst>
                <a:ext uri="{63B3BB69-23CF-44E3-9099-C40C66FF867C}">
                  <a14:compatExt spid="_x0000_s1557"/>
                </a:ext>
                <a:ext uri="{FF2B5EF4-FFF2-40B4-BE49-F238E27FC236}">
                  <a16:creationId xmlns:a16="http://schemas.microsoft.com/office/drawing/2014/main" id="{00000000-0008-0000-0100-00001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APPROVED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55</xdr:row>
          <xdr:rowOff>106680</xdr:rowOff>
        </xdr:from>
        <xdr:to>
          <xdr:col>3</xdr:col>
          <xdr:colOff>457200</xdr:colOff>
          <xdr:row>56</xdr:row>
          <xdr:rowOff>152400</xdr:rowOff>
        </xdr:to>
        <xdr:sp macro="" textlink="">
          <xdr:nvSpPr>
            <xdr:cNvPr id="1558" name="Check Box 534" hidden="1">
              <a:extLst>
                <a:ext uri="{63B3BB69-23CF-44E3-9099-C40C66FF867C}">
                  <a14:compatExt spid="_x0000_s1558"/>
                </a:ext>
                <a:ext uri="{FF2B5EF4-FFF2-40B4-BE49-F238E27FC236}">
                  <a16:creationId xmlns:a16="http://schemas.microsoft.com/office/drawing/2014/main" id="{00000000-0008-0000-0100-00001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42</xdr:row>
          <xdr:rowOff>114300</xdr:rowOff>
        </xdr:from>
        <xdr:to>
          <xdr:col>3</xdr:col>
          <xdr:colOff>440055</xdr:colOff>
          <xdr:row>44</xdr:row>
          <xdr:rowOff>19050</xdr:rowOff>
        </xdr:to>
        <xdr:sp macro="" textlink="">
          <xdr:nvSpPr>
            <xdr:cNvPr id="1559" name="Check Box 535" hidden="1">
              <a:extLst>
                <a:ext uri="{63B3BB69-23CF-44E3-9099-C40C66FF867C}">
                  <a14:compatExt spid="_x0000_s1559"/>
                </a:ext>
                <a:ext uri="{FF2B5EF4-FFF2-40B4-BE49-F238E27FC236}">
                  <a16:creationId xmlns:a16="http://schemas.microsoft.com/office/drawing/2014/main" id="{00000000-0008-0000-0100-00001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480060</xdr:colOff>
          <xdr:row>43</xdr:row>
          <xdr:rowOff>121920</xdr:rowOff>
        </xdr:from>
        <xdr:to>
          <xdr:col>3</xdr:col>
          <xdr:colOff>777240</xdr:colOff>
          <xdr:row>45</xdr:row>
          <xdr:rowOff>15240</xdr:rowOff>
        </xdr:to>
        <xdr:sp macro="" textlink="">
          <xdr:nvSpPr>
            <xdr:cNvPr id="1560" name="Check Box 536" hidden="1">
              <a:extLst>
                <a:ext uri="{63B3BB69-23CF-44E3-9099-C40C66FF867C}">
                  <a14:compatExt spid="_x0000_s1560"/>
                </a:ext>
                <a:ext uri="{FF2B5EF4-FFF2-40B4-BE49-F238E27FC236}">
                  <a16:creationId xmlns:a16="http://schemas.microsoft.com/office/drawing/2014/main" id="{00000000-0008-0000-0100-00001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44</xdr:row>
          <xdr:rowOff>137160</xdr:rowOff>
        </xdr:from>
        <xdr:to>
          <xdr:col>3</xdr:col>
          <xdr:colOff>440055</xdr:colOff>
          <xdr:row>46</xdr:row>
          <xdr:rowOff>20955</xdr:rowOff>
        </xdr:to>
        <xdr:sp macro="" textlink="">
          <xdr:nvSpPr>
            <xdr:cNvPr id="1561" name="Check Box 537" hidden="1">
              <a:extLst>
                <a:ext uri="{63B3BB69-23CF-44E3-9099-C40C66FF867C}">
                  <a14:compatExt spid="_x0000_s1561"/>
                </a:ext>
                <a:ext uri="{FF2B5EF4-FFF2-40B4-BE49-F238E27FC236}">
                  <a16:creationId xmlns:a16="http://schemas.microsoft.com/office/drawing/2014/main" id="{00000000-0008-0000-0100-00001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487680</xdr:colOff>
          <xdr:row>46</xdr:row>
          <xdr:rowOff>99060</xdr:rowOff>
        </xdr:from>
        <xdr:to>
          <xdr:col>3</xdr:col>
          <xdr:colOff>782955</xdr:colOff>
          <xdr:row>46</xdr:row>
          <xdr:rowOff>323850</xdr:rowOff>
        </xdr:to>
        <xdr:sp macro="" textlink="">
          <xdr:nvSpPr>
            <xdr:cNvPr id="1562" name="Check Box 538" hidden="1">
              <a:extLst>
                <a:ext uri="{63B3BB69-23CF-44E3-9099-C40C66FF867C}">
                  <a14:compatExt spid="_x0000_s1562"/>
                </a:ext>
                <a:ext uri="{FF2B5EF4-FFF2-40B4-BE49-F238E27FC236}">
                  <a16:creationId xmlns:a16="http://schemas.microsoft.com/office/drawing/2014/main" id="{00000000-0008-0000-0100-00001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487680</xdr:colOff>
          <xdr:row>47</xdr:row>
          <xdr:rowOff>137160</xdr:rowOff>
        </xdr:from>
        <xdr:to>
          <xdr:col>3</xdr:col>
          <xdr:colOff>782955</xdr:colOff>
          <xdr:row>49</xdr:row>
          <xdr:rowOff>20955</xdr:rowOff>
        </xdr:to>
        <xdr:sp macro="" textlink="">
          <xdr:nvSpPr>
            <xdr:cNvPr id="1563" name="Check Box 539" hidden="1">
              <a:extLst>
                <a:ext uri="{63B3BB69-23CF-44E3-9099-C40C66FF867C}">
                  <a14:compatExt spid="_x0000_s1563"/>
                </a:ext>
                <a:ext uri="{FF2B5EF4-FFF2-40B4-BE49-F238E27FC236}">
                  <a16:creationId xmlns:a16="http://schemas.microsoft.com/office/drawing/2014/main" id="{00000000-0008-0000-0100-00001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48</xdr:row>
          <xdr:rowOff>137160</xdr:rowOff>
        </xdr:from>
        <xdr:to>
          <xdr:col>3</xdr:col>
          <xdr:colOff>440055</xdr:colOff>
          <xdr:row>50</xdr:row>
          <xdr:rowOff>20955</xdr:rowOff>
        </xdr:to>
        <xdr:sp macro="" textlink="">
          <xdr:nvSpPr>
            <xdr:cNvPr id="1564" name="Check Box 540" hidden="1">
              <a:extLst>
                <a:ext uri="{63B3BB69-23CF-44E3-9099-C40C66FF867C}">
                  <a14:compatExt spid="_x0000_s1564"/>
                </a:ext>
                <a:ext uri="{FF2B5EF4-FFF2-40B4-BE49-F238E27FC236}">
                  <a16:creationId xmlns:a16="http://schemas.microsoft.com/office/drawing/2014/main" id="{00000000-0008-0000-0100-00001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480060</xdr:colOff>
          <xdr:row>49</xdr:row>
          <xdr:rowOff>137160</xdr:rowOff>
        </xdr:from>
        <xdr:to>
          <xdr:col>3</xdr:col>
          <xdr:colOff>777240</xdr:colOff>
          <xdr:row>51</xdr:row>
          <xdr:rowOff>20955</xdr:rowOff>
        </xdr:to>
        <xdr:sp macro="" textlink="">
          <xdr:nvSpPr>
            <xdr:cNvPr id="1565" name="Check Box 541" hidden="1">
              <a:extLst>
                <a:ext uri="{63B3BB69-23CF-44E3-9099-C40C66FF867C}">
                  <a14:compatExt spid="_x0000_s1565"/>
                </a:ext>
                <a:ext uri="{FF2B5EF4-FFF2-40B4-BE49-F238E27FC236}">
                  <a16:creationId xmlns:a16="http://schemas.microsoft.com/office/drawing/2014/main" id="{00000000-0008-0000-0100-00001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50</xdr:row>
          <xdr:rowOff>137160</xdr:rowOff>
        </xdr:from>
        <xdr:to>
          <xdr:col>3</xdr:col>
          <xdr:colOff>440055</xdr:colOff>
          <xdr:row>52</xdr:row>
          <xdr:rowOff>20955</xdr:rowOff>
        </xdr:to>
        <xdr:sp macro="" textlink="">
          <xdr:nvSpPr>
            <xdr:cNvPr id="1566" name="Check Box 542" hidden="1">
              <a:extLst>
                <a:ext uri="{63B3BB69-23CF-44E3-9099-C40C66FF867C}">
                  <a14:compatExt spid="_x0000_s1566"/>
                </a:ext>
                <a:ext uri="{FF2B5EF4-FFF2-40B4-BE49-F238E27FC236}">
                  <a16:creationId xmlns:a16="http://schemas.microsoft.com/office/drawing/2014/main" id="{00000000-0008-0000-0100-00001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480060</xdr:colOff>
          <xdr:row>51</xdr:row>
          <xdr:rowOff>137160</xdr:rowOff>
        </xdr:from>
        <xdr:to>
          <xdr:col>3</xdr:col>
          <xdr:colOff>777240</xdr:colOff>
          <xdr:row>53</xdr:row>
          <xdr:rowOff>20955</xdr:rowOff>
        </xdr:to>
        <xdr:sp macro="" textlink="">
          <xdr:nvSpPr>
            <xdr:cNvPr id="1567" name="Check Box 543" hidden="1">
              <a:extLst>
                <a:ext uri="{63B3BB69-23CF-44E3-9099-C40C66FF867C}">
                  <a14:compatExt spid="_x0000_s1567"/>
                </a:ext>
                <a:ext uri="{FF2B5EF4-FFF2-40B4-BE49-F238E27FC236}">
                  <a16:creationId xmlns:a16="http://schemas.microsoft.com/office/drawing/2014/main" id="{00000000-0008-0000-0100-00001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52</xdr:row>
          <xdr:rowOff>137160</xdr:rowOff>
        </xdr:from>
        <xdr:to>
          <xdr:col>3</xdr:col>
          <xdr:colOff>440055</xdr:colOff>
          <xdr:row>54</xdr:row>
          <xdr:rowOff>20955</xdr:rowOff>
        </xdr:to>
        <xdr:sp macro="" textlink="">
          <xdr:nvSpPr>
            <xdr:cNvPr id="1568" name="Check Box 544" hidden="1">
              <a:extLst>
                <a:ext uri="{63B3BB69-23CF-44E3-9099-C40C66FF867C}">
                  <a14:compatExt spid="_x0000_s1568"/>
                </a:ext>
                <a:ext uri="{FF2B5EF4-FFF2-40B4-BE49-F238E27FC236}">
                  <a16:creationId xmlns:a16="http://schemas.microsoft.com/office/drawing/2014/main" id="{00000000-0008-0000-0100-00002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64</xdr:row>
          <xdr:rowOff>121920</xdr:rowOff>
        </xdr:from>
        <xdr:to>
          <xdr:col>3</xdr:col>
          <xdr:colOff>419100</xdr:colOff>
          <xdr:row>65</xdr:row>
          <xdr:rowOff>167640</xdr:rowOff>
        </xdr:to>
        <xdr:sp macro="" textlink="">
          <xdr:nvSpPr>
            <xdr:cNvPr id="1570" name="Check Box 546" hidden="1">
              <a:extLst>
                <a:ext uri="{63B3BB69-23CF-44E3-9099-C40C66FF867C}">
                  <a14:compatExt spid="_x0000_s1570"/>
                </a:ext>
                <a:ext uri="{FF2B5EF4-FFF2-40B4-BE49-F238E27FC236}">
                  <a16:creationId xmlns:a16="http://schemas.microsoft.com/office/drawing/2014/main" id="{00000000-0008-0000-0100-00002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69</xdr:row>
          <xdr:rowOff>137160</xdr:rowOff>
        </xdr:from>
        <xdr:to>
          <xdr:col>3</xdr:col>
          <xdr:colOff>419100</xdr:colOff>
          <xdr:row>71</xdr:row>
          <xdr:rowOff>0</xdr:rowOff>
        </xdr:to>
        <xdr:sp macro="" textlink="">
          <xdr:nvSpPr>
            <xdr:cNvPr id="1571" name="Check Box 547" hidden="1">
              <a:extLst>
                <a:ext uri="{63B3BB69-23CF-44E3-9099-C40C66FF867C}">
                  <a14:compatExt spid="_x0000_s1571"/>
                </a:ext>
                <a:ext uri="{FF2B5EF4-FFF2-40B4-BE49-F238E27FC236}">
                  <a16:creationId xmlns:a16="http://schemas.microsoft.com/office/drawing/2014/main" id="{00000000-0008-0000-0100-00002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xdr:colOff>
          <xdr:row>71</xdr:row>
          <xdr:rowOff>0</xdr:rowOff>
        </xdr:from>
        <xdr:to>
          <xdr:col>3</xdr:col>
          <xdr:colOff>1009650</xdr:colOff>
          <xdr:row>72</xdr:row>
          <xdr:rowOff>20955</xdr:rowOff>
        </xdr:to>
        <xdr:sp macro="" textlink="">
          <xdr:nvSpPr>
            <xdr:cNvPr id="1572" name="Check Box 548" hidden="1">
              <a:extLst>
                <a:ext uri="{63B3BB69-23CF-44E3-9099-C40C66FF867C}">
                  <a14:compatExt spid="_x0000_s1572"/>
                </a:ext>
                <a:ext uri="{FF2B5EF4-FFF2-40B4-BE49-F238E27FC236}">
                  <a16:creationId xmlns:a16="http://schemas.microsoft.com/office/drawing/2014/main" id="{00000000-0008-0000-0100-00002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APPROVED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55</xdr:row>
          <xdr:rowOff>106680</xdr:rowOff>
        </xdr:from>
        <xdr:to>
          <xdr:col>3</xdr:col>
          <xdr:colOff>457200</xdr:colOff>
          <xdr:row>56</xdr:row>
          <xdr:rowOff>152400</xdr:rowOff>
        </xdr:to>
        <xdr:sp macro="" textlink="">
          <xdr:nvSpPr>
            <xdr:cNvPr id="1573" name="Check Box 549" hidden="1">
              <a:extLst>
                <a:ext uri="{63B3BB69-23CF-44E3-9099-C40C66FF867C}">
                  <a14:compatExt spid="_x0000_s1573"/>
                </a:ext>
                <a:ext uri="{FF2B5EF4-FFF2-40B4-BE49-F238E27FC236}">
                  <a16:creationId xmlns:a16="http://schemas.microsoft.com/office/drawing/2014/main" id="{00000000-0008-0000-0100-00002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114300</xdr:colOff>
          <xdr:row>27</xdr:row>
          <xdr:rowOff>121920</xdr:rowOff>
        </xdr:from>
        <xdr:to>
          <xdr:col>3</xdr:col>
          <xdr:colOff>419100</xdr:colOff>
          <xdr:row>28</xdr:row>
          <xdr:rowOff>167640</xdr:rowOff>
        </xdr:to>
        <xdr:sp macro="" textlink="">
          <xdr:nvSpPr>
            <xdr:cNvPr id="7233" name="Check Box 65" hidden="1">
              <a:extLst>
                <a:ext uri="{63B3BB69-23CF-44E3-9099-C40C66FF867C}">
                  <a14:compatExt spid="_x0000_s7233"/>
                </a:ext>
                <a:ext uri="{FF2B5EF4-FFF2-40B4-BE49-F238E27FC236}">
                  <a16:creationId xmlns:a16="http://schemas.microsoft.com/office/drawing/2014/main" id="{00000000-0008-0000-0200-00004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32</xdr:row>
          <xdr:rowOff>137160</xdr:rowOff>
        </xdr:from>
        <xdr:to>
          <xdr:col>3</xdr:col>
          <xdr:colOff>419100</xdr:colOff>
          <xdr:row>34</xdr:row>
          <xdr:rowOff>0</xdr:rowOff>
        </xdr:to>
        <xdr:sp macro="" textlink="">
          <xdr:nvSpPr>
            <xdr:cNvPr id="7234" name="Check Box 66" hidden="1">
              <a:extLst>
                <a:ext uri="{63B3BB69-23CF-44E3-9099-C40C66FF867C}">
                  <a14:compatExt spid="_x0000_s7234"/>
                </a:ext>
                <a:ext uri="{FF2B5EF4-FFF2-40B4-BE49-F238E27FC236}">
                  <a16:creationId xmlns:a16="http://schemas.microsoft.com/office/drawing/2014/main" id="{00000000-0008-0000-0200-00004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xdr:colOff>
          <xdr:row>34</xdr:row>
          <xdr:rowOff>0</xdr:rowOff>
        </xdr:from>
        <xdr:to>
          <xdr:col>3</xdr:col>
          <xdr:colOff>1009650</xdr:colOff>
          <xdr:row>35</xdr:row>
          <xdr:rowOff>20955</xdr:rowOff>
        </xdr:to>
        <xdr:sp macro="" textlink="">
          <xdr:nvSpPr>
            <xdr:cNvPr id="7235" name="Check Box 67" hidden="1">
              <a:extLst>
                <a:ext uri="{63B3BB69-23CF-44E3-9099-C40C66FF867C}">
                  <a14:compatExt spid="_x0000_s7235"/>
                </a:ext>
                <a:ext uri="{FF2B5EF4-FFF2-40B4-BE49-F238E27FC236}">
                  <a16:creationId xmlns:a16="http://schemas.microsoft.com/office/drawing/2014/main" id="{00000000-0008-0000-0200-00004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APPROVED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18</xdr:row>
          <xdr:rowOff>137160</xdr:rowOff>
        </xdr:from>
        <xdr:to>
          <xdr:col>3</xdr:col>
          <xdr:colOff>476250</xdr:colOff>
          <xdr:row>20</xdr:row>
          <xdr:rowOff>0</xdr:rowOff>
        </xdr:to>
        <xdr:sp macro="" textlink="">
          <xdr:nvSpPr>
            <xdr:cNvPr id="7236" name="Check Box 68" hidden="1">
              <a:extLst>
                <a:ext uri="{63B3BB69-23CF-44E3-9099-C40C66FF867C}">
                  <a14:compatExt spid="_x0000_s7236"/>
                </a:ext>
                <a:ext uri="{FF2B5EF4-FFF2-40B4-BE49-F238E27FC236}">
                  <a16:creationId xmlns:a16="http://schemas.microsoft.com/office/drawing/2014/main" id="{00000000-0008-0000-0200-00004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70</xdr:row>
          <xdr:rowOff>121920</xdr:rowOff>
        </xdr:from>
        <xdr:to>
          <xdr:col>3</xdr:col>
          <xdr:colOff>419100</xdr:colOff>
          <xdr:row>71</xdr:row>
          <xdr:rowOff>167640</xdr:rowOff>
        </xdr:to>
        <xdr:sp macro="" textlink="">
          <xdr:nvSpPr>
            <xdr:cNvPr id="7254" name="Check Box 86" hidden="1">
              <a:extLst>
                <a:ext uri="{63B3BB69-23CF-44E3-9099-C40C66FF867C}">
                  <a14:compatExt spid="_x0000_s7254"/>
                </a:ext>
                <a:ext uri="{FF2B5EF4-FFF2-40B4-BE49-F238E27FC236}">
                  <a16:creationId xmlns:a16="http://schemas.microsoft.com/office/drawing/2014/main" id="{00000000-0008-0000-0200-00005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75</xdr:row>
          <xdr:rowOff>137160</xdr:rowOff>
        </xdr:from>
        <xdr:to>
          <xdr:col>3</xdr:col>
          <xdr:colOff>419100</xdr:colOff>
          <xdr:row>77</xdr:row>
          <xdr:rowOff>0</xdr:rowOff>
        </xdr:to>
        <xdr:sp macro="" textlink="">
          <xdr:nvSpPr>
            <xdr:cNvPr id="7255" name="Check Box 87" hidden="1">
              <a:extLst>
                <a:ext uri="{63B3BB69-23CF-44E3-9099-C40C66FF867C}">
                  <a14:compatExt spid="_x0000_s7255"/>
                </a:ext>
                <a:ext uri="{FF2B5EF4-FFF2-40B4-BE49-F238E27FC236}">
                  <a16:creationId xmlns:a16="http://schemas.microsoft.com/office/drawing/2014/main" id="{00000000-0008-0000-0200-00005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xdr:colOff>
          <xdr:row>77</xdr:row>
          <xdr:rowOff>0</xdr:rowOff>
        </xdr:from>
        <xdr:to>
          <xdr:col>3</xdr:col>
          <xdr:colOff>1009650</xdr:colOff>
          <xdr:row>78</xdr:row>
          <xdr:rowOff>20955</xdr:rowOff>
        </xdr:to>
        <xdr:sp macro="" textlink="">
          <xdr:nvSpPr>
            <xdr:cNvPr id="7256" name="Check Box 88" hidden="1">
              <a:extLst>
                <a:ext uri="{63B3BB69-23CF-44E3-9099-C40C66FF867C}">
                  <a14:compatExt spid="_x0000_s7256"/>
                </a:ext>
                <a:ext uri="{FF2B5EF4-FFF2-40B4-BE49-F238E27FC236}">
                  <a16:creationId xmlns:a16="http://schemas.microsoft.com/office/drawing/2014/main" id="{00000000-0008-0000-0200-00005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APPROVED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61</xdr:row>
          <xdr:rowOff>137160</xdr:rowOff>
        </xdr:from>
        <xdr:to>
          <xdr:col>3</xdr:col>
          <xdr:colOff>476250</xdr:colOff>
          <xdr:row>63</xdr:row>
          <xdr:rowOff>0</xdr:rowOff>
        </xdr:to>
        <xdr:sp macro="" textlink="">
          <xdr:nvSpPr>
            <xdr:cNvPr id="7257" name="Check Box 89" hidden="1">
              <a:extLst>
                <a:ext uri="{63B3BB69-23CF-44E3-9099-C40C66FF867C}">
                  <a14:compatExt spid="_x0000_s7257"/>
                </a:ext>
                <a:ext uri="{FF2B5EF4-FFF2-40B4-BE49-F238E27FC236}">
                  <a16:creationId xmlns:a16="http://schemas.microsoft.com/office/drawing/2014/main" id="{00000000-0008-0000-0200-00005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113</xdr:row>
          <xdr:rowOff>121920</xdr:rowOff>
        </xdr:from>
        <xdr:to>
          <xdr:col>3</xdr:col>
          <xdr:colOff>419100</xdr:colOff>
          <xdr:row>114</xdr:row>
          <xdr:rowOff>167640</xdr:rowOff>
        </xdr:to>
        <xdr:sp macro="" textlink="">
          <xdr:nvSpPr>
            <xdr:cNvPr id="7274" name="Check Box 106" hidden="1">
              <a:extLst>
                <a:ext uri="{63B3BB69-23CF-44E3-9099-C40C66FF867C}">
                  <a14:compatExt spid="_x0000_s7274"/>
                </a:ext>
                <a:ext uri="{FF2B5EF4-FFF2-40B4-BE49-F238E27FC236}">
                  <a16:creationId xmlns:a16="http://schemas.microsoft.com/office/drawing/2014/main" id="{00000000-0008-0000-0200-00006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118</xdr:row>
          <xdr:rowOff>137160</xdr:rowOff>
        </xdr:from>
        <xdr:to>
          <xdr:col>3</xdr:col>
          <xdr:colOff>419100</xdr:colOff>
          <xdr:row>120</xdr:row>
          <xdr:rowOff>0</xdr:rowOff>
        </xdr:to>
        <xdr:sp macro="" textlink="">
          <xdr:nvSpPr>
            <xdr:cNvPr id="7275" name="Check Box 107" hidden="1">
              <a:extLst>
                <a:ext uri="{63B3BB69-23CF-44E3-9099-C40C66FF867C}">
                  <a14:compatExt spid="_x0000_s7275"/>
                </a:ext>
                <a:ext uri="{FF2B5EF4-FFF2-40B4-BE49-F238E27FC236}">
                  <a16:creationId xmlns:a16="http://schemas.microsoft.com/office/drawing/2014/main" id="{00000000-0008-0000-0200-00006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xdr:colOff>
          <xdr:row>120</xdr:row>
          <xdr:rowOff>0</xdr:rowOff>
        </xdr:from>
        <xdr:to>
          <xdr:col>3</xdr:col>
          <xdr:colOff>1009650</xdr:colOff>
          <xdr:row>121</xdr:row>
          <xdr:rowOff>20955</xdr:rowOff>
        </xdr:to>
        <xdr:sp macro="" textlink="">
          <xdr:nvSpPr>
            <xdr:cNvPr id="7276" name="Check Box 108" hidden="1">
              <a:extLst>
                <a:ext uri="{63B3BB69-23CF-44E3-9099-C40C66FF867C}">
                  <a14:compatExt spid="_x0000_s7276"/>
                </a:ext>
                <a:ext uri="{FF2B5EF4-FFF2-40B4-BE49-F238E27FC236}">
                  <a16:creationId xmlns:a16="http://schemas.microsoft.com/office/drawing/2014/main" id="{00000000-0008-0000-0200-00006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APPROVED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104</xdr:row>
          <xdr:rowOff>137160</xdr:rowOff>
        </xdr:from>
        <xdr:to>
          <xdr:col>3</xdr:col>
          <xdr:colOff>476250</xdr:colOff>
          <xdr:row>106</xdr:row>
          <xdr:rowOff>0</xdr:rowOff>
        </xdr:to>
        <xdr:sp macro="" textlink="">
          <xdr:nvSpPr>
            <xdr:cNvPr id="7277" name="Check Box 109" hidden="1">
              <a:extLst>
                <a:ext uri="{63B3BB69-23CF-44E3-9099-C40C66FF867C}">
                  <a14:compatExt spid="_x0000_s7277"/>
                </a:ext>
                <a:ext uri="{FF2B5EF4-FFF2-40B4-BE49-F238E27FC236}">
                  <a16:creationId xmlns:a16="http://schemas.microsoft.com/office/drawing/2014/main" id="{00000000-0008-0000-0200-00006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156</xdr:row>
          <xdr:rowOff>121920</xdr:rowOff>
        </xdr:from>
        <xdr:to>
          <xdr:col>3</xdr:col>
          <xdr:colOff>419100</xdr:colOff>
          <xdr:row>157</xdr:row>
          <xdr:rowOff>167640</xdr:rowOff>
        </xdr:to>
        <xdr:sp macro="" textlink="">
          <xdr:nvSpPr>
            <xdr:cNvPr id="7294" name="Check Box 126" hidden="1">
              <a:extLst>
                <a:ext uri="{63B3BB69-23CF-44E3-9099-C40C66FF867C}">
                  <a14:compatExt spid="_x0000_s7294"/>
                </a:ext>
                <a:ext uri="{FF2B5EF4-FFF2-40B4-BE49-F238E27FC236}">
                  <a16:creationId xmlns:a16="http://schemas.microsoft.com/office/drawing/2014/main" id="{00000000-0008-0000-0200-00007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161</xdr:row>
          <xdr:rowOff>137160</xdr:rowOff>
        </xdr:from>
        <xdr:to>
          <xdr:col>3</xdr:col>
          <xdr:colOff>419100</xdr:colOff>
          <xdr:row>163</xdr:row>
          <xdr:rowOff>0</xdr:rowOff>
        </xdr:to>
        <xdr:sp macro="" textlink="">
          <xdr:nvSpPr>
            <xdr:cNvPr id="7295" name="Check Box 127" hidden="1">
              <a:extLst>
                <a:ext uri="{63B3BB69-23CF-44E3-9099-C40C66FF867C}">
                  <a14:compatExt spid="_x0000_s7295"/>
                </a:ext>
                <a:ext uri="{FF2B5EF4-FFF2-40B4-BE49-F238E27FC236}">
                  <a16:creationId xmlns:a16="http://schemas.microsoft.com/office/drawing/2014/main" id="{00000000-0008-0000-0200-00007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xdr:colOff>
          <xdr:row>163</xdr:row>
          <xdr:rowOff>0</xdr:rowOff>
        </xdr:from>
        <xdr:to>
          <xdr:col>3</xdr:col>
          <xdr:colOff>1009650</xdr:colOff>
          <xdr:row>164</xdr:row>
          <xdr:rowOff>20955</xdr:rowOff>
        </xdr:to>
        <xdr:sp macro="" textlink="">
          <xdr:nvSpPr>
            <xdr:cNvPr id="7296" name="Check Box 128" hidden="1">
              <a:extLst>
                <a:ext uri="{63B3BB69-23CF-44E3-9099-C40C66FF867C}">
                  <a14:compatExt spid="_x0000_s7296"/>
                </a:ext>
                <a:ext uri="{FF2B5EF4-FFF2-40B4-BE49-F238E27FC236}">
                  <a16:creationId xmlns:a16="http://schemas.microsoft.com/office/drawing/2014/main" id="{00000000-0008-0000-0200-00008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APPROVED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147</xdr:row>
          <xdr:rowOff>137160</xdr:rowOff>
        </xdr:from>
        <xdr:to>
          <xdr:col>3</xdr:col>
          <xdr:colOff>476250</xdr:colOff>
          <xdr:row>149</xdr:row>
          <xdr:rowOff>0</xdr:rowOff>
        </xdr:to>
        <xdr:sp macro="" textlink="">
          <xdr:nvSpPr>
            <xdr:cNvPr id="7297" name="Check Box 129" hidden="1">
              <a:extLst>
                <a:ext uri="{63B3BB69-23CF-44E3-9099-C40C66FF867C}">
                  <a14:compatExt spid="_x0000_s7297"/>
                </a:ext>
                <a:ext uri="{FF2B5EF4-FFF2-40B4-BE49-F238E27FC236}">
                  <a16:creationId xmlns:a16="http://schemas.microsoft.com/office/drawing/2014/main" id="{00000000-0008-0000-0200-00008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199</xdr:row>
          <xdr:rowOff>121920</xdr:rowOff>
        </xdr:from>
        <xdr:to>
          <xdr:col>3</xdr:col>
          <xdr:colOff>419100</xdr:colOff>
          <xdr:row>200</xdr:row>
          <xdr:rowOff>167640</xdr:rowOff>
        </xdr:to>
        <xdr:sp macro="" textlink="">
          <xdr:nvSpPr>
            <xdr:cNvPr id="7314" name="Check Box 146" hidden="1">
              <a:extLst>
                <a:ext uri="{63B3BB69-23CF-44E3-9099-C40C66FF867C}">
                  <a14:compatExt spid="_x0000_s7314"/>
                </a:ext>
                <a:ext uri="{FF2B5EF4-FFF2-40B4-BE49-F238E27FC236}">
                  <a16:creationId xmlns:a16="http://schemas.microsoft.com/office/drawing/2014/main" id="{00000000-0008-0000-0200-00009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204</xdr:row>
          <xdr:rowOff>137160</xdr:rowOff>
        </xdr:from>
        <xdr:to>
          <xdr:col>3</xdr:col>
          <xdr:colOff>419100</xdr:colOff>
          <xdr:row>206</xdr:row>
          <xdr:rowOff>0</xdr:rowOff>
        </xdr:to>
        <xdr:sp macro="" textlink="">
          <xdr:nvSpPr>
            <xdr:cNvPr id="7315" name="Check Box 147" hidden="1">
              <a:extLst>
                <a:ext uri="{63B3BB69-23CF-44E3-9099-C40C66FF867C}">
                  <a14:compatExt spid="_x0000_s7315"/>
                </a:ext>
                <a:ext uri="{FF2B5EF4-FFF2-40B4-BE49-F238E27FC236}">
                  <a16:creationId xmlns:a16="http://schemas.microsoft.com/office/drawing/2014/main" id="{00000000-0008-0000-0200-00009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xdr:colOff>
          <xdr:row>206</xdr:row>
          <xdr:rowOff>0</xdr:rowOff>
        </xdr:from>
        <xdr:to>
          <xdr:col>3</xdr:col>
          <xdr:colOff>1009650</xdr:colOff>
          <xdr:row>207</xdr:row>
          <xdr:rowOff>20955</xdr:rowOff>
        </xdr:to>
        <xdr:sp macro="" textlink="">
          <xdr:nvSpPr>
            <xdr:cNvPr id="7316" name="Check Box 148" hidden="1">
              <a:extLst>
                <a:ext uri="{63B3BB69-23CF-44E3-9099-C40C66FF867C}">
                  <a14:compatExt spid="_x0000_s7316"/>
                </a:ext>
                <a:ext uri="{FF2B5EF4-FFF2-40B4-BE49-F238E27FC236}">
                  <a16:creationId xmlns:a16="http://schemas.microsoft.com/office/drawing/2014/main" id="{00000000-0008-0000-0200-00009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APPROVED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190</xdr:row>
          <xdr:rowOff>137160</xdr:rowOff>
        </xdr:from>
        <xdr:to>
          <xdr:col>3</xdr:col>
          <xdr:colOff>476250</xdr:colOff>
          <xdr:row>192</xdr:row>
          <xdr:rowOff>0</xdr:rowOff>
        </xdr:to>
        <xdr:sp macro="" textlink="">
          <xdr:nvSpPr>
            <xdr:cNvPr id="7317" name="Check Box 149" hidden="1">
              <a:extLst>
                <a:ext uri="{63B3BB69-23CF-44E3-9099-C40C66FF867C}">
                  <a14:compatExt spid="_x0000_s7317"/>
                </a:ext>
                <a:ext uri="{FF2B5EF4-FFF2-40B4-BE49-F238E27FC236}">
                  <a16:creationId xmlns:a16="http://schemas.microsoft.com/office/drawing/2014/main" id="{00000000-0008-0000-0200-00009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242</xdr:row>
          <xdr:rowOff>121920</xdr:rowOff>
        </xdr:from>
        <xdr:to>
          <xdr:col>3</xdr:col>
          <xdr:colOff>419100</xdr:colOff>
          <xdr:row>243</xdr:row>
          <xdr:rowOff>167640</xdr:rowOff>
        </xdr:to>
        <xdr:sp macro="" textlink="">
          <xdr:nvSpPr>
            <xdr:cNvPr id="7334" name="Check Box 166" hidden="1">
              <a:extLst>
                <a:ext uri="{63B3BB69-23CF-44E3-9099-C40C66FF867C}">
                  <a14:compatExt spid="_x0000_s7334"/>
                </a:ext>
                <a:ext uri="{FF2B5EF4-FFF2-40B4-BE49-F238E27FC236}">
                  <a16:creationId xmlns:a16="http://schemas.microsoft.com/office/drawing/2014/main" id="{00000000-0008-0000-0200-0000A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247</xdr:row>
          <xdr:rowOff>137160</xdr:rowOff>
        </xdr:from>
        <xdr:to>
          <xdr:col>3</xdr:col>
          <xdr:colOff>419100</xdr:colOff>
          <xdr:row>249</xdr:row>
          <xdr:rowOff>0</xdr:rowOff>
        </xdr:to>
        <xdr:sp macro="" textlink="">
          <xdr:nvSpPr>
            <xdr:cNvPr id="7335" name="Check Box 167" hidden="1">
              <a:extLst>
                <a:ext uri="{63B3BB69-23CF-44E3-9099-C40C66FF867C}">
                  <a14:compatExt spid="_x0000_s7335"/>
                </a:ext>
                <a:ext uri="{FF2B5EF4-FFF2-40B4-BE49-F238E27FC236}">
                  <a16:creationId xmlns:a16="http://schemas.microsoft.com/office/drawing/2014/main" id="{00000000-0008-0000-0200-0000A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xdr:colOff>
          <xdr:row>249</xdr:row>
          <xdr:rowOff>0</xdr:rowOff>
        </xdr:from>
        <xdr:to>
          <xdr:col>3</xdr:col>
          <xdr:colOff>1009650</xdr:colOff>
          <xdr:row>250</xdr:row>
          <xdr:rowOff>20955</xdr:rowOff>
        </xdr:to>
        <xdr:sp macro="" textlink="">
          <xdr:nvSpPr>
            <xdr:cNvPr id="7336" name="Check Box 168" hidden="1">
              <a:extLst>
                <a:ext uri="{63B3BB69-23CF-44E3-9099-C40C66FF867C}">
                  <a14:compatExt spid="_x0000_s7336"/>
                </a:ext>
                <a:ext uri="{FF2B5EF4-FFF2-40B4-BE49-F238E27FC236}">
                  <a16:creationId xmlns:a16="http://schemas.microsoft.com/office/drawing/2014/main" id="{00000000-0008-0000-0200-0000A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APPROVED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233</xdr:row>
          <xdr:rowOff>137160</xdr:rowOff>
        </xdr:from>
        <xdr:to>
          <xdr:col>3</xdr:col>
          <xdr:colOff>476250</xdr:colOff>
          <xdr:row>235</xdr:row>
          <xdr:rowOff>0</xdr:rowOff>
        </xdr:to>
        <xdr:sp macro="" textlink="">
          <xdr:nvSpPr>
            <xdr:cNvPr id="7337" name="Check Box 169" hidden="1">
              <a:extLst>
                <a:ext uri="{63B3BB69-23CF-44E3-9099-C40C66FF867C}">
                  <a14:compatExt spid="_x0000_s7337"/>
                </a:ext>
                <a:ext uri="{FF2B5EF4-FFF2-40B4-BE49-F238E27FC236}">
                  <a16:creationId xmlns:a16="http://schemas.microsoft.com/office/drawing/2014/main" id="{00000000-0008-0000-0200-0000A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177</xdr:row>
          <xdr:rowOff>114300</xdr:rowOff>
        </xdr:from>
        <xdr:to>
          <xdr:col>3</xdr:col>
          <xdr:colOff>440055</xdr:colOff>
          <xdr:row>179</xdr:row>
          <xdr:rowOff>19050</xdr:rowOff>
        </xdr:to>
        <xdr:sp macro="" textlink="">
          <xdr:nvSpPr>
            <xdr:cNvPr id="7338" name="Check Box 170" hidden="1">
              <a:extLst>
                <a:ext uri="{63B3BB69-23CF-44E3-9099-C40C66FF867C}">
                  <a14:compatExt spid="_x0000_s7338"/>
                </a:ext>
                <a:ext uri="{FF2B5EF4-FFF2-40B4-BE49-F238E27FC236}">
                  <a16:creationId xmlns:a16="http://schemas.microsoft.com/office/drawing/2014/main" id="{00000000-0008-0000-0200-0000A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480060</xdr:colOff>
          <xdr:row>178</xdr:row>
          <xdr:rowOff>121920</xdr:rowOff>
        </xdr:from>
        <xdr:to>
          <xdr:col>3</xdr:col>
          <xdr:colOff>777240</xdr:colOff>
          <xdr:row>180</xdr:row>
          <xdr:rowOff>15240</xdr:rowOff>
        </xdr:to>
        <xdr:sp macro="" textlink="">
          <xdr:nvSpPr>
            <xdr:cNvPr id="7339" name="Check Box 171" hidden="1">
              <a:extLst>
                <a:ext uri="{63B3BB69-23CF-44E3-9099-C40C66FF867C}">
                  <a14:compatExt spid="_x0000_s7339"/>
                </a:ext>
                <a:ext uri="{FF2B5EF4-FFF2-40B4-BE49-F238E27FC236}">
                  <a16:creationId xmlns:a16="http://schemas.microsoft.com/office/drawing/2014/main" id="{00000000-0008-0000-0200-0000A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179</xdr:row>
          <xdr:rowOff>137160</xdr:rowOff>
        </xdr:from>
        <xdr:to>
          <xdr:col>3</xdr:col>
          <xdr:colOff>440055</xdr:colOff>
          <xdr:row>181</xdr:row>
          <xdr:rowOff>20955</xdr:rowOff>
        </xdr:to>
        <xdr:sp macro="" textlink="">
          <xdr:nvSpPr>
            <xdr:cNvPr id="7340" name="Check Box 172" hidden="1">
              <a:extLst>
                <a:ext uri="{63B3BB69-23CF-44E3-9099-C40C66FF867C}">
                  <a14:compatExt spid="_x0000_s7340"/>
                </a:ext>
                <a:ext uri="{FF2B5EF4-FFF2-40B4-BE49-F238E27FC236}">
                  <a16:creationId xmlns:a16="http://schemas.microsoft.com/office/drawing/2014/main" id="{00000000-0008-0000-0200-0000A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487680</xdr:colOff>
          <xdr:row>181</xdr:row>
          <xdr:rowOff>99060</xdr:rowOff>
        </xdr:from>
        <xdr:to>
          <xdr:col>3</xdr:col>
          <xdr:colOff>782955</xdr:colOff>
          <xdr:row>181</xdr:row>
          <xdr:rowOff>323850</xdr:rowOff>
        </xdr:to>
        <xdr:sp macro="" textlink="">
          <xdr:nvSpPr>
            <xdr:cNvPr id="7341" name="Check Box 173" hidden="1">
              <a:extLst>
                <a:ext uri="{63B3BB69-23CF-44E3-9099-C40C66FF867C}">
                  <a14:compatExt spid="_x0000_s7341"/>
                </a:ext>
                <a:ext uri="{FF2B5EF4-FFF2-40B4-BE49-F238E27FC236}">
                  <a16:creationId xmlns:a16="http://schemas.microsoft.com/office/drawing/2014/main" id="{00000000-0008-0000-0200-0000A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487680</xdr:colOff>
          <xdr:row>182</xdr:row>
          <xdr:rowOff>137160</xdr:rowOff>
        </xdr:from>
        <xdr:to>
          <xdr:col>3</xdr:col>
          <xdr:colOff>782955</xdr:colOff>
          <xdr:row>184</xdr:row>
          <xdr:rowOff>20955</xdr:rowOff>
        </xdr:to>
        <xdr:sp macro="" textlink="">
          <xdr:nvSpPr>
            <xdr:cNvPr id="7342" name="Check Box 174" hidden="1">
              <a:extLst>
                <a:ext uri="{63B3BB69-23CF-44E3-9099-C40C66FF867C}">
                  <a14:compatExt spid="_x0000_s7342"/>
                </a:ext>
                <a:ext uri="{FF2B5EF4-FFF2-40B4-BE49-F238E27FC236}">
                  <a16:creationId xmlns:a16="http://schemas.microsoft.com/office/drawing/2014/main" id="{00000000-0008-0000-0200-0000A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183</xdr:row>
          <xdr:rowOff>137160</xdr:rowOff>
        </xdr:from>
        <xdr:to>
          <xdr:col>3</xdr:col>
          <xdr:colOff>440055</xdr:colOff>
          <xdr:row>185</xdr:row>
          <xdr:rowOff>20955</xdr:rowOff>
        </xdr:to>
        <xdr:sp macro="" textlink="">
          <xdr:nvSpPr>
            <xdr:cNvPr id="7343" name="Check Box 175" hidden="1">
              <a:extLst>
                <a:ext uri="{63B3BB69-23CF-44E3-9099-C40C66FF867C}">
                  <a14:compatExt spid="_x0000_s7343"/>
                </a:ext>
                <a:ext uri="{FF2B5EF4-FFF2-40B4-BE49-F238E27FC236}">
                  <a16:creationId xmlns:a16="http://schemas.microsoft.com/office/drawing/2014/main" id="{00000000-0008-0000-0200-0000A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480060</xdr:colOff>
          <xdr:row>184</xdr:row>
          <xdr:rowOff>137160</xdr:rowOff>
        </xdr:from>
        <xdr:to>
          <xdr:col>3</xdr:col>
          <xdr:colOff>777240</xdr:colOff>
          <xdr:row>186</xdr:row>
          <xdr:rowOff>20955</xdr:rowOff>
        </xdr:to>
        <xdr:sp macro="" textlink="">
          <xdr:nvSpPr>
            <xdr:cNvPr id="7344" name="Check Box 176" hidden="1">
              <a:extLst>
                <a:ext uri="{63B3BB69-23CF-44E3-9099-C40C66FF867C}">
                  <a14:compatExt spid="_x0000_s7344"/>
                </a:ext>
                <a:ext uri="{FF2B5EF4-FFF2-40B4-BE49-F238E27FC236}">
                  <a16:creationId xmlns:a16="http://schemas.microsoft.com/office/drawing/2014/main" id="{00000000-0008-0000-0200-0000B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185</xdr:row>
          <xdr:rowOff>137160</xdr:rowOff>
        </xdr:from>
        <xdr:to>
          <xdr:col>3</xdr:col>
          <xdr:colOff>440055</xdr:colOff>
          <xdr:row>187</xdr:row>
          <xdr:rowOff>20955</xdr:rowOff>
        </xdr:to>
        <xdr:sp macro="" textlink="">
          <xdr:nvSpPr>
            <xdr:cNvPr id="7345" name="Check Box 177" hidden="1">
              <a:extLst>
                <a:ext uri="{63B3BB69-23CF-44E3-9099-C40C66FF867C}">
                  <a14:compatExt spid="_x0000_s7345"/>
                </a:ext>
                <a:ext uri="{FF2B5EF4-FFF2-40B4-BE49-F238E27FC236}">
                  <a16:creationId xmlns:a16="http://schemas.microsoft.com/office/drawing/2014/main" id="{00000000-0008-0000-0200-0000B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480060</xdr:colOff>
          <xdr:row>186</xdr:row>
          <xdr:rowOff>137160</xdr:rowOff>
        </xdr:from>
        <xdr:to>
          <xdr:col>3</xdr:col>
          <xdr:colOff>777240</xdr:colOff>
          <xdr:row>188</xdr:row>
          <xdr:rowOff>20955</xdr:rowOff>
        </xdr:to>
        <xdr:sp macro="" textlink="">
          <xdr:nvSpPr>
            <xdr:cNvPr id="7346" name="Check Box 178" hidden="1">
              <a:extLst>
                <a:ext uri="{63B3BB69-23CF-44E3-9099-C40C66FF867C}">
                  <a14:compatExt spid="_x0000_s7346"/>
                </a:ext>
                <a:ext uri="{FF2B5EF4-FFF2-40B4-BE49-F238E27FC236}">
                  <a16:creationId xmlns:a16="http://schemas.microsoft.com/office/drawing/2014/main" id="{00000000-0008-0000-0200-0000B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187</xdr:row>
          <xdr:rowOff>137160</xdr:rowOff>
        </xdr:from>
        <xdr:to>
          <xdr:col>3</xdr:col>
          <xdr:colOff>440055</xdr:colOff>
          <xdr:row>189</xdr:row>
          <xdr:rowOff>20955</xdr:rowOff>
        </xdr:to>
        <xdr:sp macro="" textlink="">
          <xdr:nvSpPr>
            <xdr:cNvPr id="7347" name="Check Box 179" hidden="1">
              <a:extLst>
                <a:ext uri="{63B3BB69-23CF-44E3-9099-C40C66FF867C}">
                  <a14:compatExt spid="_x0000_s7347"/>
                </a:ext>
                <a:ext uri="{FF2B5EF4-FFF2-40B4-BE49-F238E27FC236}">
                  <a16:creationId xmlns:a16="http://schemas.microsoft.com/office/drawing/2014/main" id="{00000000-0008-0000-0200-0000B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181</xdr:row>
          <xdr:rowOff>502920</xdr:rowOff>
        </xdr:from>
        <xdr:to>
          <xdr:col>3</xdr:col>
          <xdr:colOff>440055</xdr:colOff>
          <xdr:row>183</xdr:row>
          <xdr:rowOff>53340</xdr:rowOff>
        </xdr:to>
        <xdr:sp macro="" textlink="">
          <xdr:nvSpPr>
            <xdr:cNvPr id="7348" name="Check Box 180" hidden="1">
              <a:extLst>
                <a:ext uri="{63B3BB69-23CF-44E3-9099-C40C66FF867C}">
                  <a14:compatExt spid="_x0000_s7348"/>
                </a:ext>
                <a:ext uri="{FF2B5EF4-FFF2-40B4-BE49-F238E27FC236}">
                  <a16:creationId xmlns:a16="http://schemas.microsoft.com/office/drawing/2014/main" id="{00000000-0008-0000-0200-0000B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220</xdr:row>
          <xdr:rowOff>114300</xdr:rowOff>
        </xdr:from>
        <xdr:to>
          <xdr:col>3</xdr:col>
          <xdr:colOff>440055</xdr:colOff>
          <xdr:row>222</xdr:row>
          <xdr:rowOff>19050</xdr:rowOff>
        </xdr:to>
        <xdr:sp macro="" textlink="">
          <xdr:nvSpPr>
            <xdr:cNvPr id="7349" name="Check Box 181" hidden="1">
              <a:extLst>
                <a:ext uri="{63B3BB69-23CF-44E3-9099-C40C66FF867C}">
                  <a14:compatExt spid="_x0000_s7349"/>
                </a:ext>
                <a:ext uri="{FF2B5EF4-FFF2-40B4-BE49-F238E27FC236}">
                  <a16:creationId xmlns:a16="http://schemas.microsoft.com/office/drawing/2014/main" id="{00000000-0008-0000-0200-0000B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480060</xdr:colOff>
          <xdr:row>221</xdr:row>
          <xdr:rowOff>121920</xdr:rowOff>
        </xdr:from>
        <xdr:to>
          <xdr:col>3</xdr:col>
          <xdr:colOff>777240</xdr:colOff>
          <xdr:row>223</xdr:row>
          <xdr:rowOff>15240</xdr:rowOff>
        </xdr:to>
        <xdr:sp macro="" textlink="">
          <xdr:nvSpPr>
            <xdr:cNvPr id="7350" name="Check Box 182" hidden="1">
              <a:extLst>
                <a:ext uri="{63B3BB69-23CF-44E3-9099-C40C66FF867C}">
                  <a14:compatExt spid="_x0000_s7350"/>
                </a:ext>
                <a:ext uri="{FF2B5EF4-FFF2-40B4-BE49-F238E27FC236}">
                  <a16:creationId xmlns:a16="http://schemas.microsoft.com/office/drawing/2014/main" id="{00000000-0008-0000-0200-0000B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222</xdr:row>
          <xdr:rowOff>137160</xdr:rowOff>
        </xdr:from>
        <xdr:to>
          <xdr:col>3</xdr:col>
          <xdr:colOff>440055</xdr:colOff>
          <xdr:row>224</xdr:row>
          <xdr:rowOff>20955</xdr:rowOff>
        </xdr:to>
        <xdr:sp macro="" textlink="">
          <xdr:nvSpPr>
            <xdr:cNvPr id="7351" name="Check Box 183" hidden="1">
              <a:extLst>
                <a:ext uri="{63B3BB69-23CF-44E3-9099-C40C66FF867C}">
                  <a14:compatExt spid="_x0000_s7351"/>
                </a:ext>
                <a:ext uri="{FF2B5EF4-FFF2-40B4-BE49-F238E27FC236}">
                  <a16:creationId xmlns:a16="http://schemas.microsoft.com/office/drawing/2014/main" id="{00000000-0008-0000-0200-0000B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487680</xdr:colOff>
          <xdr:row>224</xdr:row>
          <xdr:rowOff>99060</xdr:rowOff>
        </xdr:from>
        <xdr:to>
          <xdr:col>3</xdr:col>
          <xdr:colOff>782955</xdr:colOff>
          <xdr:row>224</xdr:row>
          <xdr:rowOff>323850</xdr:rowOff>
        </xdr:to>
        <xdr:sp macro="" textlink="">
          <xdr:nvSpPr>
            <xdr:cNvPr id="7352" name="Check Box 184" hidden="1">
              <a:extLst>
                <a:ext uri="{63B3BB69-23CF-44E3-9099-C40C66FF867C}">
                  <a14:compatExt spid="_x0000_s7352"/>
                </a:ext>
                <a:ext uri="{FF2B5EF4-FFF2-40B4-BE49-F238E27FC236}">
                  <a16:creationId xmlns:a16="http://schemas.microsoft.com/office/drawing/2014/main" id="{00000000-0008-0000-0200-0000B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487680</xdr:colOff>
          <xdr:row>225</xdr:row>
          <xdr:rowOff>137160</xdr:rowOff>
        </xdr:from>
        <xdr:to>
          <xdr:col>3</xdr:col>
          <xdr:colOff>782955</xdr:colOff>
          <xdr:row>227</xdr:row>
          <xdr:rowOff>20955</xdr:rowOff>
        </xdr:to>
        <xdr:sp macro="" textlink="">
          <xdr:nvSpPr>
            <xdr:cNvPr id="7353" name="Check Box 185" hidden="1">
              <a:extLst>
                <a:ext uri="{63B3BB69-23CF-44E3-9099-C40C66FF867C}">
                  <a14:compatExt spid="_x0000_s7353"/>
                </a:ext>
                <a:ext uri="{FF2B5EF4-FFF2-40B4-BE49-F238E27FC236}">
                  <a16:creationId xmlns:a16="http://schemas.microsoft.com/office/drawing/2014/main" id="{00000000-0008-0000-0200-0000B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226</xdr:row>
          <xdr:rowOff>137160</xdr:rowOff>
        </xdr:from>
        <xdr:to>
          <xdr:col>3</xdr:col>
          <xdr:colOff>440055</xdr:colOff>
          <xdr:row>228</xdr:row>
          <xdr:rowOff>20955</xdr:rowOff>
        </xdr:to>
        <xdr:sp macro="" textlink="">
          <xdr:nvSpPr>
            <xdr:cNvPr id="7354" name="Check Box 186" hidden="1">
              <a:extLst>
                <a:ext uri="{63B3BB69-23CF-44E3-9099-C40C66FF867C}">
                  <a14:compatExt spid="_x0000_s7354"/>
                </a:ext>
                <a:ext uri="{FF2B5EF4-FFF2-40B4-BE49-F238E27FC236}">
                  <a16:creationId xmlns:a16="http://schemas.microsoft.com/office/drawing/2014/main" id="{00000000-0008-0000-0200-0000B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480060</xdr:colOff>
          <xdr:row>227</xdr:row>
          <xdr:rowOff>137160</xdr:rowOff>
        </xdr:from>
        <xdr:to>
          <xdr:col>3</xdr:col>
          <xdr:colOff>777240</xdr:colOff>
          <xdr:row>229</xdr:row>
          <xdr:rowOff>20955</xdr:rowOff>
        </xdr:to>
        <xdr:sp macro="" textlink="">
          <xdr:nvSpPr>
            <xdr:cNvPr id="7355" name="Check Box 187" hidden="1">
              <a:extLst>
                <a:ext uri="{63B3BB69-23CF-44E3-9099-C40C66FF867C}">
                  <a14:compatExt spid="_x0000_s7355"/>
                </a:ext>
                <a:ext uri="{FF2B5EF4-FFF2-40B4-BE49-F238E27FC236}">
                  <a16:creationId xmlns:a16="http://schemas.microsoft.com/office/drawing/2014/main" id="{00000000-0008-0000-0200-0000B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228</xdr:row>
          <xdr:rowOff>137160</xdr:rowOff>
        </xdr:from>
        <xdr:to>
          <xdr:col>3</xdr:col>
          <xdr:colOff>440055</xdr:colOff>
          <xdr:row>230</xdr:row>
          <xdr:rowOff>20955</xdr:rowOff>
        </xdr:to>
        <xdr:sp macro="" textlink="">
          <xdr:nvSpPr>
            <xdr:cNvPr id="7356" name="Check Box 188" hidden="1">
              <a:extLst>
                <a:ext uri="{63B3BB69-23CF-44E3-9099-C40C66FF867C}">
                  <a14:compatExt spid="_x0000_s7356"/>
                </a:ext>
                <a:ext uri="{FF2B5EF4-FFF2-40B4-BE49-F238E27FC236}">
                  <a16:creationId xmlns:a16="http://schemas.microsoft.com/office/drawing/2014/main" id="{00000000-0008-0000-0200-0000B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480060</xdr:colOff>
          <xdr:row>229</xdr:row>
          <xdr:rowOff>137160</xdr:rowOff>
        </xdr:from>
        <xdr:to>
          <xdr:col>3</xdr:col>
          <xdr:colOff>777240</xdr:colOff>
          <xdr:row>231</xdr:row>
          <xdr:rowOff>20955</xdr:rowOff>
        </xdr:to>
        <xdr:sp macro="" textlink="">
          <xdr:nvSpPr>
            <xdr:cNvPr id="7357" name="Check Box 189" hidden="1">
              <a:extLst>
                <a:ext uri="{63B3BB69-23CF-44E3-9099-C40C66FF867C}">
                  <a14:compatExt spid="_x0000_s7357"/>
                </a:ext>
                <a:ext uri="{FF2B5EF4-FFF2-40B4-BE49-F238E27FC236}">
                  <a16:creationId xmlns:a16="http://schemas.microsoft.com/office/drawing/2014/main" id="{00000000-0008-0000-0200-0000B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230</xdr:row>
          <xdr:rowOff>137160</xdr:rowOff>
        </xdr:from>
        <xdr:to>
          <xdr:col>3</xdr:col>
          <xdr:colOff>440055</xdr:colOff>
          <xdr:row>232</xdr:row>
          <xdr:rowOff>20955</xdr:rowOff>
        </xdr:to>
        <xdr:sp macro="" textlink="">
          <xdr:nvSpPr>
            <xdr:cNvPr id="7358" name="Check Box 190" hidden="1">
              <a:extLst>
                <a:ext uri="{63B3BB69-23CF-44E3-9099-C40C66FF867C}">
                  <a14:compatExt spid="_x0000_s7358"/>
                </a:ext>
                <a:ext uri="{FF2B5EF4-FFF2-40B4-BE49-F238E27FC236}">
                  <a16:creationId xmlns:a16="http://schemas.microsoft.com/office/drawing/2014/main" id="{00000000-0008-0000-0200-0000B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224</xdr:row>
          <xdr:rowOff>502920</xdr:rowOff>
        </xdr:from>
        <xdr:to>
          <xdr:col>3</xdr:col>
          <xdr:colOff>440055</xdr:colOff>
          <xdr:row>226</xdr:row>
          <xdr:rowOff>53340</xdr:rowOff>
        </xdr:to>
        <xdr:sp macro="" textlink="">
          <xdr:nvSpPr>
            <xdr:cNvPr id="7359" name="Check Box 191" hidden="1">
              <a:extLst>
                <a:ext uri="{63B3BB69-23CF-44E3-9099-C40C66FF867C}">
                  <a14:compatExt spid="_x0000_s7359"/>
                </a:ext>
                <a:ext uri="{FF2B5EF4-FFF2-40B4-BE49-F238E27FC236}">
                  <a16:creationId xmlns:a16="http://schemas.microsoft.com/office/drawing/2014/main" id="{00000000-0008-0000-0200-0000B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134</xdr:row>
          <xdr:rowOff>114300</xdr:rowOff>
        </xdr:from>
        <xdr:to>
          <xdr:col>3</xdr:col>
          <xdr:colOff>440055</xdr:colOff>
          <xdr:row>136</xdr:row>
          <xdr:rowOff>19050</xdr:rowOff>
        </xdr:to>
        <xdr:sp macro="" textlink="">
          <xdr:nvSpPr>
            <xdr:cNvPr id="7360" name="Check Box 192" hidden="1">
              <a:extLst>
                <a:ext uri="{63B3BB69-23CF-44E3-9099-C40C66FF867C}">
                  <a14:compatExt spid="_x0000_s7360"/>
                </a:ext>
                <a:ext uri="{FF2B5EF4-FFF2-40B4-BE49-F238E27FC236}">
                  <a16:creationId xmlns:a16="http://schemas.microsoft.com/office/drawing/2014/main" id="{00000000-0008-0000-0200-0000C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480060</xdr:colOff>
          <xdr:row>135</xdr:row>
          <xdr:rowOff>121920</xdr:rowOff>
        </xdr:from>
        <xdr:to>
          <xdr:col>3</xdr:col>
          <xdr:colOff>777240</xdr:colOff>
          <xdr:row>137</xdr:row>
          <xdr:rowOff>15240</xdr:rowOff>
        </xdr:to>
        <xdr:sp macro="" textlink="">
          <xdr:nvSpPr>
            <xdr:cNvPr id="7361" name="Check Box 193" hidden="1">
              <a:extLst>
                <a:ext uri="{63B3BB69-23CF-44E3-9099-C40C66FF867C}">
                  <a14:compatExt spid="_x0000_s7361"/>
                </a:ext>
                <a:ext uri="{FF2B5EF4-FFF2-40B4-BE49-F238E27FC236}">
                  <a16:creationId xmlns:a16="http://schemas.microsoft.com/office/drawing/2014/main" id="{00000000-0008-0000-0200-0000C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136</xdr:row>
          <xdr:rowOff>137160</xdr:rowOff>
        </xdr:from>
        <xdr:to>
          <xdr:col>3</xdr:col>
          <xdr:colOff>440055</xdr:colOff>
          <xdr:row>138</xdr:row>
          <xdr:rowOff>20955</xdr:rowOff>
        </xdr:to>
        <xdr:sp macro="" textlink="">
          <xdr:nvSpPr>
            <xdr:cNvPr id="7362" name="Check Box 194" hidden="1">
              <a:extLst>
                <a:ext uri="{63B3BB69-23CF-44E3-9099-C40C66FF867C}">
                  <a14:compatExt spid="_x0000_s7362"/>
                </a:ext>
                <a:ext uri="{FF2B5EF4-FFF2-40B4-BE49-F238E27FC236}">
                  <a16:creationId xmlns:a16="http://schemas.microsoft.com/office/drawing/2014/main" id="{00000000-0008-0000-0200-0000C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487680</xdr:colOff>
          <xdr:row>138</xdr:row>
          <xdr:rowOff>99060</xdr:rowOff>
        </xdr:from>
        <xdr:to>
          <xdr:col>3</xdr:col>
          <xdr:colOff>782955</xdr:colOff>
          <xdr:row>138</xdr:row>
          <xdr:rowOff>323850</xdr:rowOff>
        </xdr:to>
        <xdr:sp macro="" textlink="">
          <xdr:nvSpPr>
            <xdr:cNvPr id="7363" name="Check Box 195" hidden="1">
              <a:extLst>
                <a:ext uri="{63B3BB69-23CF-44E3-9099-C40C66FF867C}">
                  <a14:compatExt spid="_x0000_s7363"/>
                </a:ext>
                <a:ext uri="{FF2B5EF4-FFF2-40B4-BE49-F238E27FC236}">
                  <a16:creationId xmlns:a16="http://schemas.microsoft.com/office/drawing/2014/main" id="{00000000-0008-0000-0200-0000C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487680</xdr:colOff>
          <xdr:row>139</xdr:row>
          <xdr:rowOff>137160</xdr:rowOff>
        </xdr:from>
        <xdr:to>
          <xdr:col>3</xdr:col>
          <xdr:colOff>782955</xdr:colOff>
          <xdr:row>141</xdr:row>
          <xdr:rowOff>20955</xdr:rowOff>
        </xdr:to>
        <xdr:sp macro="" textlink="">
          <xdr:nvSpPr>
            <xdr:cNvPr id="7364" name="Check Box 196" hidden="1">
              <a:extLst>
                <a:ext uri="{63B3BB69-23CF-44E3-9099-C40C66FF867C}">
                  <a14:compatExt spid="_x0000_s7364"/>
                </a:ext>
                <a:ext uri="{FF2B5EF4-FFF2-40B4-BE49-F238E27FC236}">
                  <a16:creationId xmlns:a16="http://schemas.microsoft.com/office/drawing/2014/main" id="{00000000-0008-0000-0200-0000C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140</xdr:row>
          <xdr:rowOff>137160</xdr:rowOff>
        </xdr:from>
        <xdr:to>
          <xdr:col>3</xdr:col>
          <xdr:colOff>440055</xdr:colOff>
          <xdr:row>142</xdr:row>
          <xdr:rowOff>20955</xdr:rowOff>
        </xdr:to>
        <xdr:sp macro="" textlink="">
          <xdr:nvSpPr>
            <xdr:cNvPr id="7365" name="Check Box 197" hidden="1">
              <a:extLst>
                <a:ext uri="{63B3BB69-23CF-44E3-9099-C40C66FF867C}">
                  <a14:compatExt spid="_x0000_s7365"/>
                </a:ext>
                <a:ext uri="{FF2B5EF4-FFF2-40B4-BE49-F238E27FC236}">
                  <a16:creationId xmlns:a16="http://schemas.microsoft.com/office/drawing/2014/main" id="{00000000-0008-0000-0200-0000C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480060</xdr:colOff>
          <xdr:row>141</xdr:row>
          <xdr:rowOff>137160</xdr:rowOff>
        </xdr:from>
        <xdr:to>
          <xdr:col>3</xdr:col>
          <xdr:colOff>777240</xdr:colOff>
          <xdr:row>143</xdr:row>
          <xdr:rowOff>20955</xdr:rowOff>
        </xdr:to>
        <xdr:sp macro="" textlink="">
          <xdr:nvSpPr>
            <xdr:cNvPr id="7366" name="Check Box 198" hidden="1">
              <a:extLst>
                <a:ext uri="{63B3BB69-23CF-44E3-9099-C40C66FF867C}">
                  <a14:compatExt spid="_x0000_s7366"/>
                </a:ext>
                <a:ext uri="{FF2B5EF4-FFF2-40B4-BE49-F238E27FC236}">
                  <a16:creationId xmlns:a16="http://schemas.microsoft.com/office/drawing/2014/main" id="{00000000-0008-0000-0200-0000C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142</xdr:row>
          <xdr:rowOff>137160</xdr:rowOff>
        </xdr:from>
        <xdr:to>
          <xdr:col>3</xdr:col>
          <xdr:colOff>440055</xdr:colOff>
          <xdr:row>144</xdr:row>
          <xdr:rowOff>20955</xdr:rowOff>
        </xdr:to>
        <xdr:sp macro="" textlink="">
          <xdr:nvSpPr>
            <xdr:cNvPr id="7367" name="Check Box 199" hidden="1">
              <a:extLst>
                <a:ext uri="{63B3BB69-23CF-44E3-9099-C40C66FF867C}">
                  <a14:compatExt spid="_x0000_s7367"/>
                </a:ext>
                <a:ext uri="{FF2B5EF4-FFF2-40B4-BE49-F238E27FC236}">
                  <a16:creationId xmlns:a16="http://schemas.microsoft.com/office/drawing/2014/main" id="{00000000-0008-0000-0200-0000C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480060</xdr:colOff>
          <xdr:row>143</xdr:row>
          <xdr:rowOff>137160</xdr:rowOff>
        </xdr:from>
        <xdr:to>
          <xdr:col>3</xdr:col>
          <xdr:colOff>777240</xdr:colOff>
          <xdr:row>145</xdr:row>
          <xdr:rowOff>20955</xdr:rowOff>
        </xdr:to>
        <xdr:sp macro="" textlink="">
          <xdr:nvSpPr>
            <xdr:cNvPr id="7368" name="Check Box 200" hidden="1">
              <a:extLst>
                <a:ext uri="{63B3BB69-23CF-44E3-9099-C40C66FF867C}">
                  <a14:compatExt spid="_x0000_s7368"/>
                </a:ext>
                <a:ext uri="{FF2B5EF4-FFF2-40B4-BE49-F238E27FC236}">
                  <a16:creationId xmlns:a16="http://schemas.microsoft.com/office/drawing/2014/main" id="{00000000-0008-0000-0200-0000C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144</xdr:row>
          <xdr:rowOff>137160</xdr:rowOff>
        </xdr:from>
        <xdr:to>
          <xdr:col>3</xdr:col>
          <xdr:colOff>440055</xdr:colOff>
          <xdr:row>146</xdr:row>
          <xdr:rowOff>20955</xdr:rowOff>
        </xdr:to>
        <xdr:sp macro="" textlink="">
          <xdr:nvSpPr>
            <xdr:cNvPr id="7369" name="Check Box 201" hidden="1">
              <a:extLst>
                <a:ext uri="{63B3BB69-23CF-44E3-9099-C40C66FF867C}">
                  <a14:compatExt spid="_x0000_s7369"/>
                </a:ext>
                <a:ext uri="{FF2B5EF4-FFF2-40B4-BE49-F238E27FC236}">
                  <a16:creationId xmlns:a16="http://schemas.microsoft.com/office/drawing/2014/main" id="{00000000-0008-0000-0200-0000C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138</xdr:row>
          <xdr:rowOff>502920</xdr:rowOff>
        </xdr:from>
        <xdr:to>
          <xdr:col>3</xdr:col>
          <xdr:colOff>440055</xdr:colOff>
          <xdr:row>140</xdr:row>
          <xdr:rowOff>53340</xdr:rowOff>
        </xdr:to>
        <xdr:sp macro="" textlink="">
          <xdr:nvSpPr>
            <xdr:cNvPr id="7370" name="Check Box 202" hidden="1">
              <a:extLst>
                <a:ext uri="{63B3BB69-23CF-44E3-9099-C40C66FF867C}">
                  <a14:compatExt spid="_x0000_s7370"/>
                </a:ext>
                <a:ext uri="{FF2B5EF4-FFF2-40B4-BE49-F238E27FC236}">
                  <a16:creationId xmlns:a16="http://schemas.microsoft.com/office/drawing/2014/main" id="{00000000-0008-0000-0200-0000C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91</xdr:row>
          <xdr:rowOff>114300</xdr:rowOff>
        </xdr:from>
        <xdr:to>
          <xdr:col>3</xdr:col>
          <xdr:colOff>440055</xdr:colOff>
          <xdr:row>93</xdr:row>
          <xdr:rowOff>19050</xdr:rowOff>
        </xdr:to>
        <xdr:sp macro="" textlink="">
          <xdr:nvSpPr>
            <xdr:cNvPr id="7371" name="Check Box 203" hidden="1">
              <a:extLst>
                <a:ext uri="{63B3BB69-23CF-44E3-9099-C40C66FF867C}">
                  <a14:compatExt spid="_x0000_s7371"/>
                </a:ext>
                <a:ext uri="{FF2B5EF4-FFF2-40B4-BE49-F238E27FC236}">
                  <a16:creationId xmlns:a16="http://schemas.microsoft.com/office/drawing/2014/main" id="{00000000-0008-0000-0200-0000C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480060</xdr:colOff>
          <xdr:row>92</xdr:row>
          <xdr:rowOff>121920</xdr:rowOff>
        </xdr:from>
        <xdr:to>
          <xdr:col>3</xdr:col>
          <xdr:colOff>777240</xdr:colOff>
          <xdr:row>94</xdr:row>
          <xdr:rowOff>15240</xdr:rowOff>
        </xdr:to>
        <xdr:sp macro="" textlink="">
          <xdr:nvSpPr>
            <xdr:cNvPr id="7372" name="Check Box 204" hidden="1">
              <a:extLst>
                <a:ext uri="{63B3BB69-23CF-44E3-9099-C40C66FF867C}">
                  <a14:compatExt spid="_x0000_s7372"/>
                </a:ext>
                <a:ext uri="{FF2B5EF4-FFF2-40B4-BE49-F238E27FC236}">
                  <a16:creationId xmlns:a16="http://schemas.microsoft.com/office/drawing/2014/main" id="{00000000-0008-0000-0200-0000C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93</xdr:row>
          <xdr:rowOff>137160</xdr:rowOff>
        </xdr:from>
        <xdr:to>
          <xdr:col>3</xdr:col>
          <xdr:colOff>440055</xdr:colOff>
          <xdr:row>95</xdr:row>
          <xdr:rowOff>20955</xdr:rowOff>
        </xdr:to>
        <xdr:sp macro="" textlink="">
          <xdr:nvSpPr>
            <xdr:cNvPr id="7373" name="Check Box 205" hidden="1">
              <a:extLst>
                <a:ext uri="{63B3BB69-23CF-44E3-9099-C40C66FF867C}">
                  <a14:compatExt spid="_x0000_s7373"/>
                </a:ext>
                <a:ext uri="{FF2B5EF4-FFF2-40B4-BE49-F238E27FC236}">
                  <a16:creationId xmlns:a16="http://schemas.microsoft.com/office/drawing/2014/main" id="{00000000-0008-0000-0200-0000C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487680</xdr:colOff>
          <xdr:row>95</xdr:row>
          <xdr:rowOff>99060</xdr:rowOff>
        </xdr:from>
        <xdr:to>
          <xdr:col>3</xdr:col>
          <xdr:colOff>782955</xdr:colOff>
          <xdr:row>95</xdr:row>
          <xdr:rowOff>323850</xdr:rowOff>
        </xdr:to>
        <xdr:sp macro="" textlink="">
          <xdr:nvSpPr>
            <xdr:cNvPr id="7374" name="Check Box 206" hidden="1">
              <a:extLst>
                <a:ext uri="{63B3BB69-23CF-44E3-9099-C40C66FF867C}">
                  <a14:compatExt spid="_x0000_s7374"/>
                </a:ext>
                <a:ext uri="{FF2B5EF4-FFF2-40B4-BE49-F238E27FC236}">
                  <a16:creationId xmlns:a16="http://schemas.microsoft.com/office/drawing/2014/main" id="{00000000-0008-0000-0200-0000C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487680</xdr:colOff>
          <xdr:row>96</xdr:row>
          <xdr:rowOff>137160</xdr:rowOff>
        </xdr:from>
        <xdr:to>
          <xdr:col>3</xdr:col>
          <xdr:colOff>782955</xdr:colOff>
          <xdr:row>98</xdr:row>
          <xdr:rowOff>20955</xdr:rowOff>
        </xdr:to>
        <xdr:sp macro="" textlink="">
          <xdr:nvSpPr>
            <xdr:cNvPr id="7375" name="Check Box 207" hidden="1">
              <a:extLst>
                <a:ext uri="{63B3BB69-23CF-44E3-9099-C40C66FF867C}">
                  <a14:compatExt spid="_x0000_s7375"/>
                </a:ext>
                <a:ext uri="{FF2B5EF4-FFF2-40B4-BE49-F238E27FC236}">
                  <a16:creationId xmlns:a16="http://schemas.microsoft.com/office/drawing/2014/main" id="{00000000-0008-0000-0200-0000C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97</xdr:row>
          <xdr:rowOff>137160</xdr:rowOff>
        </xdr:from>
        <xdr:to>
          <xdr:col>3</xdr:col>
          <xdr:colOff>440055</xdr:colOff>
          <xdr:row>99</xdr:row>
          <xdr:rowOff>20955</xdr:rowOff>
        </xdr:to>
        <xdr:sp macro="" textlink="">
          <xdr:nvSpPr>
            <xdr:cNvPr id="7376" name="Check Box 208" hidden="1">
              <a:extLst>
                <a:ext uri="{63B3BB69-23CF-44E3-9099-C40C66FF867C}">
                  <a14:compatExt spid="_x0000_s7376"/>
                </a:ext>
                <a:ext uri="{FF2B5EF4-FFF2-40B4-BE49-F238E27FC236}">
                  <a16:creationId xmlns:a16="http://schemas.microsoft.com/office/drawing/2014/main" id="{00000000-0008-0000-0200-0000D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480060</xdr:colOff>
          <xdr:row>98</xdr:row>
          <xdr:rowOff>137160</xdr:rowOff>
        </xdr:from>
        <xdr:to>
          <xdr:col>3</xdr:col>
          <xdr:colOff>777240</xdr:colOff>
          <xdr:row>100</xdr:row>
          <xdr:rowOff>20955</xdr:rowOff>
        </xdr:to>
        <xdr:sp macro="" textlink="">
          <xdr:nvSpPr>
            <xdr:cNvPr id="7377" name="Check Box 209" hidden="1">
              <a:extLst>
                <a:ext uri="{63B3BB69-23CF-44E3-9099-C40C66FF867C}">
                  <a14:compatExt spid="_x0000_s7377"/>
                </a:ext>
                <a:ext uri="{FF2B5EF4-FFF2-40B4-BE49-F238E27FC236}">
                  <a16:creationId xmlns:a16="http://schemas.microsoft.com/office/drawing/2014/main" id="{00000000-0008-0000-0200-0000D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99</xdr:row>
          <xdr:rowOff>137160</xdr:rowOff>
        </xdr:from>
        <xdr:to>
          <xdr:col>3</xdr:col>
          <xdr:colOff>440055</xdr:colOff>
          <xdr:row>101</xdr:row>
          <xdr:rowOff>20955</xdr:rowOff>
        </xdr:to>
        <xdr:sp macro="" textlink="">
          <xdr:nvSpPr>
            <xdr:cNvPr id="7378" name="Check Box 210" hidden="1">
              <a:extLst>
                <a:ext uri="{63B3BB69-23CF-44E3-9099-C40C66FF867C}">
                  <a14:compatExt spid="_x0000_s7378"/>
                </a:ext>
                <a:ext uri="{FF2B5EF4-FFF2-40B4-BE49-F238E27FC236}">
                  <a16:creationId xmlns:a16="http://schemas.microsoft.com/office/drawing/2014/main" id="{00000000-0008-0000-0200-0000D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480060</xdr:colOff>
          <xdr:row>100</xdr:row>
          <xdr:rowOff>137160</xdr:rowOff>
        </xdr:from>
        <xdr:to>
          <xdr:col>3</xdr:col>
          <xdr:colOff>777240</xdr:colOff>
          <xdr:row>102</xdr:row>
          <xdr:rowOff>20955</xdr:rowOff>
        </xdr:to>
        <xdr:sp macro="" textlink="">
          <xdr:nvSpPr>
            <xdr:cNvPr id="7379" name="Check Box 211" hidden="1">
              <a:extLst>
                <a:ext uri="{63B3BB69-23CF-44E3-9099-C40C66FF867C}">
                  <a14:compatExt spid="_x0000_s7379"/>
                </a:ext>
                <a:ext uri="{FF2B5EF4-FFF2-40B4-BE49-F238E27FC236}">
                  <a16:creationId xmlns:a16="http://schemas.microsoft.com/office/drawing/2014/main" id="{00000000-0008-0000-0200-0000D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101</xdr:row>
          <xdr:rowOff>137160</xdr:rowOff>
        </xdr:from>
        <xdr:to>
          <xdr:col>3</xdr:col>
          <xdr:colOff>440055</xdr:colOff>
          <xdr:row>103</xdr:row>
          <xdr:rowOff>20955</xdr:rowOff>
        </xdr:to>
        <xdr:sp macro="" textlink="">
          <xdr:nvSpPr>
            <xdr:cNvPr id="7380" name="Check Box 212" hidden="1">
              <a:extLst>
                <a:ext uri="{63B3BB69-23CF-44E3-9099-C40C66FF867C}">
                  <a14:compatExt spid="_x0000_s7380"/>
                </a:ext>
                <a:ext uri="{FF2B5EF4-FFF2-40B4-BE49-F238E27FC236}">
                  <a16:creationId xmlns:a16="http://schemas.microsoft.com/office/drawing/2014/main" id="{00000000-0008-0000-0200-0000D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95</xdr:row>
          <xdr:rowOff>502920</xdr:rowOff>
        </xdr:from>
        <xdr:to>
          <xdr:col>3</xdr:col>
          <xdr:colOff>440055</xdr:colOff>
          <xdr:row>97</xdr:row>
          <xdr:rowOff>53340</xdr:rowOff>
        </xdr:to>
        <xdr:sp macro="" textlink="">
          <xdr:nvSpPr>
            <xdr:cNvPr id="7381" name="Check Box 213" hidden="1">
              <a:extLst>
                <a:ext uri="{63B3BB69-23CF-44E3-9099-C40C66FF867C}">
                  <a14:compatExt spid="_x0000_s7381"/>
                </a:ext>
                <a:ext uri="{FF2B5EF4-FFF2-40B4-BE49-F238E27FC236}">
                  <a16:creationId xmlns:a16="http://schemas.microsoft.com/office/drawing/2014/main" id="{00000000-0008-0000-0200-0000D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48</xdr:row>
          <xdr:rowOff>114300</xdr:rowOff>
        </xdr:from>
        <xdr:to>
          <xdr:col>3</xdr:col>
          <xdr:colOff>440055</xdr:colOff>
          <xdr:row>50</xdr:row>
          <xdr:rowOff>19050</xdr:rowOff>
        </xdr:to>
        <xdr:sp macro="" textlink="">
          <xdr:nvSpPr>
            <xdr:cNvPr id="7382" name="Check Box 214" hidden="1">
              <a:extLst>
                <a:ext uri="{63B3BB69-23CF-44E3-9099-C40C66FF867C}">
                  <a14:compatExt spid="_x0000_s7382"/>
                </a:ext>
                <a:ext uri="{FF2B5EF4-FFF2-40B4-BE49-F238E27FC236}">
                  <a16:creationId xmlns:a16="http://schemas.microsoft.com/office/drawing/2014/main" id="{00000000-0008-0000-0200-0000D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480060</xdr:colOff>
          <xdr:row>49</xdr:row>
          <xdr:rowOff>121920</xdr:rowOff>
        </xdr:from>
        <xdr:to>
          <xdr:col>3</xdr:col>
          <xdr:colOff>777240</xdr:colOff>
          <xdr:row>51</xdr:row>
          <xdr:rowOff>15240</xdr:rowOff>
        </xdr:to>
        <xdr:sp macro="" textlink="">
          <xdr:nvSpPr>
            <xdr:cNvPr id="7383" name="Check Box 215" hidden="1">
              <a:extLst>
                <a:ext uri="{63B3BB69-23CF-44E3-9099-C40C66FF867C}">
                  <a14:compatExt spid="_x0000_s7383"/>
                </a:ext>
                <a:ext uri="{FF2B5EF4-FFF2-40B4-BE49-F238E27FC236}">
                  <a16:creationId xmlns:a16="http://schemas.microsoft.com/office/drawing/2014/main" id="{00000000-0008-0000-0200-0000D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50</xdr:row>
          <xdr:rowOff>137160</xdr:rowOff>
        </xdr:from>
        <xdr:to>
          <xdr:col>3</xdr:col>
          <xdr:colOff>440055</xdr:colOff>
          <xdr:row>52</xdr:row>
          <xdr:rowOff>20955</xdr:rowOff>
        </xdr:to>
        <xdr:sp macro="" textlink="">
          <xdr:nvSpPr>
            <xdr:cNvPr id="7384" name="Check Box 216" hidden="1">
              <a:extLst>
                <a:ext uri="{63B3BB69-23CF-44E3-9099-C40C66FF867C}">
                  <a14:compatExt spid="_x0000_s7384"/>
                </a:ext>
                <a:ext uri="{FF2B5EF4-FFF2-40B4-BE49-F238E27FC236}">
                  <a16:creationId xmlns:a16="http://schemas.microsoft.com/office/drawing/2014/main" id="{00000000-0008-0000-0200-0000D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487680</xdr:colOff>
          <xdr:row>52</xdr:row>
          <xdr:rowOff>99060</xdr:rowOff>
        </xdr:from>
        <xdr:to>
          <xdr:col>3</xdr:col>
          <xdr:colOff>782955</xdr:colOff>
          <xdr:row>52</xdr:row>
          <xdr:rowOff>323850</xdr:rowOff>
        </xdr:to>
        <xdr:sp macro="" textlink="">
          <xdr:nvSpPr>
            <xdr:cNvPr id="7385" name="Check Box 217" hidden="1">
              <a:extLst>
                <a:ext uri="{63B3BB69-23CF-44E3-9099-C40C66FF867C}">
                  <a14:compatExt spid="_x0000_s7385"/>
                </a:ext>
                <a:ext uri="{FF2B5EF4-FFF2-40B4-BE49-F238E27FC236}">
                  <a16:creationId xmlns:a16="http://schemas.microsoft.com/office/drawing/2014/main" id="{00000000-0008-0000-0200-0000D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487680</xdr:colOff>
          <xdr:row>53</xdr:row>
          <xdr:rowOff>137160</xdr:rowOff>
        </xdr:from>
        <xdr:to>
          <xdr:col>3</xdr:col>
          <xdr:colOff>782955</xdr:colOff>
          <xdr:row>55</xdr:row>
          <xdr:rowOff>20955</xdr:rowOff>
        </xdr:to>
        <xdr:sp macro="" textlink="">
          <xdr:nvSpPr>
            <xdr:cNvPr id="7386" name="Check Box 218" hidden="1">
              <a:extLst>
                <a:ext uri="{63B3BB69-23CF-44E3-9099-C40C66FF867C}">
                  <a14:compatExt spid="_x0000_s7386"/>
                </a:ext>
                <a:ext uri="{FF2B5EF4-FFF2-40B4-BE49-F238E27FC236}">
                  <a16:creationId xmlns:a16="http://schemas.microsoft.com/office/drawing/2014/main" id="{00000000-0008-0000-0200-0000D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54</xdr:row>
          <xdr:rowOff>137160</xdr:rowOff>
        </xdr:from>
        <xdr:to>
          <xdr:col>3</xdr:col>
          <xdr:colOff>440055</xdr:colOff>
          <xdr:row>56</xdr:row>
          <xdr:rowOff>20955</xdr:rowOff>
        </xdr:to>
        <xdr:sp macro="" textlink="">
          <xdr:nvSpPr>
            <xdr:cNvPr id="7387" name="Check Box 219" hidden="1">
              <a:extLst>
                <a:ext uri="{63B3BB69-23CF-44E3-9099-C40C66FF867C}">
                  <a14:compatExt spid="_x0000_s7387"/>
                </a:ext>
                <a:ext uri="{FF2B5EF4-FFF2-40B4-BE49-F238E27FC236}">
                  <a16:creationId xmlns:a16="http://schemas.microsoft.com/office/drawing/2014/main" id="{00000000-0008-0000-0200-0000D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480060</xdr:colOff>
          <xdr:row>55</xdr:row>
          <xdr:rowOff>137160</xdr:rowOff>
        </xdr:from>
        <xdr:to>
          <xdr:col>3</xdr:col>
          <xdr:colOff>777240</xdr:colOff>
          <xdr:row>57</xdr:row>
          <xdr:rowOff>20955</xdr:rowOff>
        </xdr:to>
        <xdr:sp macro="" textlink="">
          <xdr:nvSpPr>
            <xdr:cNvPr id="7388" name="Check Box 220" hidden="1">
              <a:extLst>
                <a:ext uri="{63B3BB69-23CF-44E3-9099-C40C66FF867C}">
                  <a14:compatExt spid="_x0000_s7388"/>
                </a:ext>
                <a:ext uri="{FF2B5EF4-FFF2-40B4-BE49-F238E27FC236}">
                  <a16:creationId xmlns:a16="http://schemas.microsoft.com/office/drawing/2014/main" id="{00000000-0008-0000-0200-0000D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56</xdr:row>
          <xdr:rowOff>137160</xdr:rowOff>
        </xdr:from>
        <xdr:to>
          <xdr:col>3</xdr:col>
          <xdr:colOff>440055</xdr:colOff>
          <xdr:row>58</xdr:row>
          <xdr:rowOff>20955</xdr:rowOff>
        </xdr:to>
        <xdr:sp macro="" textlink="">
          <xdr:nvSpPr>
            <xdr:cNvPr id="7389" name="Check Box 221" hidden="1">
              <a:extLst>
                <a:ext uri="{63B3BB69-23CF-44E3-9099-C40C66FF867C}">
                  <a14:compatExt spid="_x0000_s7389"/>
                </a:ext>
                <a:ext uri="{FF2B5EF4-FFF2-40B4-BE49-F238E27FC236}">
                  <a16:creationId xmlns:a16="http://schemas.microsoft.com/office/drawing/2014/main" id="{00000000-0008-0000-0200-0000D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480060</xdr:colOff>
          <xdr:row>57</xdr:row>
          <xdr:rowOff>137160</xdr:rowOff>
        </xdr:from>
        <xdr:to>
          <xdr:col>3</xdr:col>
          <xdr:colOff>777240</xdr:colOff>
          <xdr:row>59</xdr:row>
          <xdr:rowOff>20955</xdr:rowOff>
        </xdr:to>
        <xdr:sp macro="" textlink="">
          <xdr:nvSpPr>
            <xdr:cNvPr id="7390" name="Check Box 222" hidden="1">
              <a:extLst>
                <a:ext uri="{63B3BB69-23CF-44E3-9099-C40C66FF867C}">
                  <a14:compatExt spid="_x0000_s7390"/>
                </a:ext>
                <a:ext uri="{FF2B5EF4-FFF2-40B4-BE49-F238E27FC236}">
                  <a16:creationId xmlns:a16="http://schemas.microsoft.com/office/drawing/2014/main" id="{00000000-0008-0000-0200-0000D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58</xdr:row>
          <xdr:rowOff>137160</xdr:rowOff>
        </xdr:from>
        <xdr:to>
          <xdr:col>3</xdr:col>
          <xdr:colOff>440055</xdr:colOff>
          <xdr:row>60</xdr:row>
          <xdr:rowOff>20955</xdr:rowOff>
        </xdr:to>
        <xdr:sp macro="" textlink="">
          <xdr:nvSpPr>
            <xdr:cNvPr id="7391" name="Check Box 223" hidden="1">
              <a:extLst>
                <a:ext uri="{63B3BB69-23CF-44E3-9099-C40C66FF867C}">
                  <a14:compatExt spid="_x0000_s7391"/>
                </a:ext>
                <a:ext uri="{FF2B5EF4-FFF2-40B4-BE49-F238E27FC236}">
                  <a16:creationId xmlns:a16="http://schemas.microsoft.com/office/drawing/2014/main" id="{00000000-0008-0000-0200-0000D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52</xdr:row>
          <xdr:rowOff>502920</xdr:rowOff>
        </xdr:from>
        <xdr:to>
          <xdr:col>3</xdr:col>
          <xdr:colOff>440055</xdr:colOff>
          <xdr:row>54</xdr:row>
          <xdr:rowOff>53340</xdr:rowOff>
        </xdr:to>
        <xdr:sp macro="" textlink="">
          <xdr:nvSpPr>
            <xdr:cNvPr id="7392" name="Check Box 224" hidden="1">
              <a:extLst>
                <a:ext uri="{63B3BB69-23CF-44E3-9099-C40C66FF867C}">
                  <a14:compatExt spid="_x0000_s7392"/>
                </a:ext>
                <a:ext uri="{FF2B5EF4-FFF2-40B4-BE49-F238E27FC236}">
                  <a16:creationId xmlns:a16="http://schemas.microsoft.com/office/drawing/2014/main" id="{00000000-0008-0000-0200-0000E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5</xdr:row>
          <xdr:rowOff>114300</xdr:rowOff>
        </xdr:from>
        <xdr:to>
          <xdr:col>3</xdr:col>
          <xdr:colOff>440055</xdr:colOff>
          <xdr:row>7</xdr:row>
          <xdr:rowOff>19050</xdr:rowOff>
        </xdr:to>
        <xdr:sp macro="" textlink="">
          <xdr:nvSpPr>
            <xdr:cNvPr id="7393" name="Check Box 225" hidden="1">
              <a:extLst>
                <a:ext uri="{63B3BB69-23CF-44E3-9099-C40C66FF867C}">
                  <a14:compatExt spid="_x0000_s7393"/>
                </a:ext>
                <a:ext uri="{FF2B5EF4-FFF2-40B4-BE49-F238E27FC236}">
                  <a16:creationId xmlns:a16="http://schemas.microsoft.com/office/drawing/2014/main" id="{00000000-0008-0000-0200-0000E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480060</xdr:colOff>
          <xdr:row>6</xdr:row>
          <xdr:rowOff>121920</xdr:rowOff>
        </xdr:from>
        <xdr:to>
          <xdr:col>3</xdr:col>
          <xdr:colOff>777240</xdr:colOff>
          <xdr:row>8</xdr:row>
          <xdr:rowOff>15240</xdr:rowOff>
        </xdr:to>
        <xdr:sp macro="" textlink="">
          <xdr:nvSpPr>
            <xdr:cNvPr id="7394" name="Check Box 226" hidden="1">
              <a:extLst>
                <a:ext uri="{63B3BB69-23CF-44E3-9099-C40C66FF867C}">
                  <a14:compatExt spid="_x0000_s7394"/>
                </a:ext>
                <a:ext uri="{FF2B5EF4-FFF2-40B4-BE49-F238E27FC236}">
                  <a16:creationId xmlns:a16="http://schemas.microsoft.com/office/drawing/2014/main" id="{00000000-0008-0000-0200-0000E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7</xdr:row>
          <xdr:rowOff>137160</xdr:rowOff>
        </xdr:from>
        <xdr:to>
          <xdr:col>3</xdr:col>
          <xdr:colOff>440055</xdr:colOff>
          <xdr:row>9</xdr:row>
          <xdr:rowOff>20955</xdr:rowOff>
        </xdr:to>
        <xdr:sp macro="" textlink="">
          <xdr:nvSpPr>
            <xdr:cNvPr id="7395" name="Check Box 227" hidden="1">
              <a:extLst>
                <a:ext uri="{63B3BB69-23CF-44E3-9099-C40C66FF867C}">
                  <a14:compatExt spid="_x0000_s7395"/>
                </a:ext>
                <a:ext uri="{FF2B5EF4-FFF2-40B4-BE49-F238E27FC236}">
                  <a16:creationId xmlns:a16="http://schemas.microsoft.com/office/drawing/2014/main" id="{00000000-0008-0000-0200-0000E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487680</xdr:colOff>
          <xdr:row>9</xdr:row>
          <xdr:rowOff>99060</xdr:rowOff>
        </xdr:from>
        <xdr:to>
          <xdr:col>3</xdr:col>
          <xdr:colOff>782955</xdr:colOff>
          <xdr:row>9</xdr:row>
          <xdr:rowOff>323850</xdr:rowOff>
        </xdr:to>
        <xdr:sp macro="" textlink="">
          <xdr:nvSpPr>
            <xdr:cNvPr id="7396" name="Check Box 228" hidden="1">
              <a:extLst>
                <a:ext uri="{63B3BB69-23CF-44E3-9099-C40C66FF867C}">
                  <a14:compatExt spid="_x0000_s7396"/>
                </a:ext>
                <a:ext uri="{FF2B5EF4-FFF2-40B4-BE49-F238E27FC236}">
                  <a16:creationId xmlns:a16="http://schemas.microsoft.com/office/drawing/2014/main" id="{00000000-0008-0000-0200-0000E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487680</xdr:colOff>
          <xdr:row>10</xdr:row>
          <xdr:rowOff>137160</xdr:rowOff>
        </xdr:from>
        <xdr:to>
          <xdr:col>3</xdr:col>
          <xdr:colOff>782955</xdr:colOff>
          <xdr:row>12</xdr:row>
          <xdr:rowOff>20955</xdr:rowOff>
        </xdr:to>
        <xdr:sp macro="" textlink="">
          <xdr:nvSpPr>
            <xdr:cNvPr id="7397" name="Check Box 229" hidden="1">
              <a:extLst>
                <a:ext uri="{63B3BB69-23CF-44E3-9099-C40C66FF867C}">
                  <a14:compatExt spid="_x0000_s7397"/>
                </a:ext>
                <a:ext uri="{FF2B5EF4-FFF2-40B4-BE49-F238E27FC236}">
                  <a16:creationId xmlns:a16="http://schemas.microsoft.com/office/drawing/2014/main" id="{00000000-0008-0000-0200-0000E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11</xdr:row>
          <xdr:rowOff>137160</xdr:rowOff>
        </xdr:from>
        <xdr:to>
          <xdr:col>3</xdr:col>
          <xdr:colOff>440055</xdr:colOff>
          <xdr:row>13</xdr:row>
          <xdr:rowOff>20955</xdr:rowOff>
        </xdr:to>
        <xdr:sp macro="" textlink="">
          <xdr:nvSpPr>
            <xdr:cNvPr id="7398" name="Check Box 230" hidden="1">
              <a:extLst>
                <a:ext uri="{63B3BB69-23CF-44E3-9099-C40C66FF867C}">
                  <a14:compatExt spid="_x0000_s7398"/>
                </a:ext>
                <a:ext uri="{FF2B5EF4-FFF2-40B4-BE49-F238E27FC236}">
                  <a16:creationId xmlns:a16="http://schemas.microsoft.com/office/drawing/2014/main" id="{00000000-0008-0000-0200-0000E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480060</xdr:colOff>
          <xdr:row>12</xdr:row>
          <xdr:rowOff>137160</xdr:rowOff>
        </xdr:from>
        <xdr:to>
          <xdr:col>3</xdr:col>
          <xdr:colOff>777240</xdr:colOff>
          <xdr:row>14</xdr:row>
          <xdr:rowOff>20955</xdr:rowOff>
        </xdr:to>
        <xdr:sp macro="" textlink="">
          <xdr:nvSpPr>
            <xdr:cNvPr id="7399" name="Check Box 231" hidden="1">
              <a:extLst>
                <a:ext uri="{63B3BB69-23CF-44E3-9099-C40C66FF867C}">
                  <a14:compatExt spid="_x0000_s7399"/>
                </a:ext>
                <a:ext uri="{FF2B5EF4-FFF2-40B4-BE49-F238E27FC236}">
                  <a16:creationId xmlns:a16="http://schemas.microsoft.com/office/drawing/2014/main" id="{00000000-0008-0000-0200-0000E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13</xdr:row>
          <xdr:rowOff>137160</xdr:rowOff>
        </xdr:from>
        <xdr:to>
          <xdr:col>3</xdr:col>
          <xdr:colOff>440055</xdr:colOff>
          <xdr:row>15</xdr:row>
          <xdr:rowOff>20955</xdr:rowOff>
        </xdr:to>
        <xdr:sp macro="" textlink="">
          <xdr:nvSpPr>
            <xdr:cNvPr id="7400" name="Check Box 232" hidden="1">
              <a:extLst>
                <a:ext uri="{63B3BB69-23CF-44E3-9099-C40C66FF867C}">
                  <a14:compatExt spid="_x0000_s7400"/>
                </a:ext>
                <a:ext uri="{FF2B5EF4-FFF2-40B4-BE49-F238E27FC236}">
                  <a16:creationId xmlns:a16="http://schemas.microsoft.com/office/drawing/2014/main" id="{00000000-0008-0000-0200-0000E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480060</xdr:colOff>
          <xdr:row>14</xdr:row>
          <xdr:rowOff>137160</xdr:rowOff>
        </xdr:from>
        <xdr:to>
          <xdr:col>3</xdr:col>
          <xdr:colOff>777240</xdr:colOff>
          <xdr:row>16</xdr:row>
          <xdr:rowOff>20955</xdr:rowOff>
        </xdr:to>
        <xdr:sp macro="" textlink="">
          <xdr:nvSpPr>
            <xdr:cNvPr id="7401" name="Check Box 233" hidden="1">
              <a:extLst>
                <a:ext uri="{63B3BB69-23CF-44E3-9099-C40C66FF867C}">
                  <a14:compatExt spid="_x0000_s7401"/>
                </a:ext>
                <a:ext uri="{FF2B5EF4-FFF2-40B4-BE49-F238E27FC236}">
                  <a16:creationId xmlns:a16="http://schemas.microsoft.com/office/drawing/2014/main" id="{00000000-0008-0000-0200-0000E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15</xdr:row>
          <xdr:rowOff>137160</xdr:rowOff>
        </xdr:from>
        <xdr:to>
          <xdr:col>3</xdr:col>
          <xdr:colOff>440055</xdr:colOff>
          <xdr:row>17</xdr:row>
          <xdr:rowOff>20955</xdr:rowOff>
        </xdr:to>
        <xdr:sp macro="" textlink="">
          <xdr:nvSpPr>
            <xdr:cNvPr id="7402" name="Check Box 234" hidden="1">
              <a:extLst>
                <a:ext uri="{63B3BB69-23CF-44E3-9099-C40C66FF867C}">
                  <a14:compatExt spid="_x0000_s7402"/>
                </a:ext>
                <a:ext uri="{FF2B5EF4-FFF2-40B4-BE49-F238E27FC236}">
                  <a16:creationId xmlns:a16="http://schemas.microsoft.com/office/drawing/2014/main" id="{00000000-0008-0000-0200-0000E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144780</xdr:colOff>
          <xdr:row>9</xdr:row>
          <xdr:rowOff>502920</xdr:rowOff>
        </xdr:from>
        <xdr:to>
          <xdr:col>3</xdr:col>
          <xdr:colOff>440055</xdr:colOff>
          <xdr:row>11</xdr:row>
          <xdr:rowOff>53340</xdr:rowOff>
        </xdr:to>
        <xdr:sp macro="" textlink="">
          <xdr:nvSpPr>
            <xdr:cNvPr id="7403" name="Check Box 235" hidden="1">
              <a:extLst>
                <a:ext uri="{63B3BB69-23CF-44E3-9099-C40C66FF867C}">
                  <a14:compatExt spid="_x0000_s7403"/>
                </a:ext>
                <a:ext uri="{FF2B5EF4-FFF2-40B4-BE49-F238E27FC236}">
                  <a16:creationId xmlns:a16="http://schemas.microsoft.com/office/drawing/2014/main" id="{00000000-0008-0000-0200-0000E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xdr:colOff>
          <xdr:row>77</xdr:row>
          <xdr:rowOff>0</xdr:rowOff>
        </xdr:from>
        <xdr:to>
          <xdr:col>3</xdr:col>
          <xdr:colOff>1009650</xdr:colOff>
          <xdr:row>78</xdr:row>
          <xdr:rowOff>20955</xdr:rowOff>
        </xdr:to>
        <xdr:sp macro="" textlink="">
          <xdr:nvSpPr>
            <xdr:cNvPr id="7404" name="Check Box 236" hidden="1">
              <a:extLst>
                <a:ext uri="{63B3BB69-23CF-44E3-9099-C40C66FF867C}">
                  <a14:compatExt spid="_x0000_s7404"/>
                </a:ext>
                <a:ext uri="{FF2B5EF4-FFF2-40B4-BE49-F238E27FC236}">
                  <a16:creationId xmlns:a16="http://schemas.microsoft.com/office/drawing/2014/main" id="{00000000-0008-0000-0200-0000E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APPROVED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xdr:colOff>
          <xdr:row>120</xdr:row>
          <xdr:rowOff>0</xdr:rowOff>
        </xdr:from>
        <xdr:to>
          <xdr:col>3</xdr:col>
          <xdr:colOff>1009650</xdr:colOff>
          <xdr:row>121</xdr:row>
          <xdr:rowOff>20955</xdr:rowOff>
        </xdr:to>
        <xdr:sp macro="" textlink="">
          <xdr:nvSpPr>
            <xdr:cNvPr id="7405" name="Check Box 237" hidden="1">
              <a:extLst>
                <a:ext uri="{63B3BB69-23CF-44E3-9099-C40C66FF867C}">
                  <a14:compatExt spid="_x0000_s7405"/>
                </a:ext>
                <a:ext uri="{FF2B5EF4-FFF2-40B4-BE49-F238E27FC236}">
                  <a16:creationId xmlns:a16="http://schemas.microsoft.com/office/drawing/2014/main" id="{00000000-0008-0000-0200-0000E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APPROVED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xdr:colOff>
          <xdr:row>163</xdr:row>
          <xdr:rowOff>0</xdr:rowOff>
        </xdr:from>
        <xdr:to>
          <xdr:col>3</xdr:col>
          <xdr:colOff>1009650</xdr:colOff>
          <xdr:row>164</xdr:row>
          <xdr:rowOff>20955</xdr:rowOff>
        </xdr:to>
        <xdr:sp macro="" textlink="">
          <xdr:nvSpPr>
            <xdr:cNvPr id="7406" name="Check Box 238" hidden="1">
              <a:extLst>
                <a:ext uri="{63B3BB69-23CF-44E3-9099-C40C66FF867C}">
                  <a14:compatExt spid="_x0000_s7406"/>
                </a:ext>
                <a:ext uri="{FF2B5EF4-FFF2-40B4-BE49-F238E27FC236}">
                  <a16:creationId xmlns:a16="http://schemas.microsoft.com/office/drawing/2014/main" id="{00000000-0008-0000-0200-0000E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APPROVED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xdr:colOff>
          <xdr:row>206</xdr:row>
          <xdr:rowOff>0</xdr:rowOff>
        </xdr:from>
        <xdr:to>
          <xdr:col>3</xdr:col>
          <xdr:colOff>1009650</xdr:colOff>
          <xdr:row>207</xdr:row>
          <xdr:rowOff>20955</xdr:rowOff>
        </xdr:to>
        <xdr:sp macro="" textlink="">
          <xdr:nvSpPr>
            <xdr:cNvPr id="7407" name="Check Box 239" hidden="1">
              <a:extLst>
                <a:ext uri="{63B3BB69-23CF-44E3-9099-C40C66FF867C}">
                  <a14:compatExt spid="_x0000_s7407"/>
                </a:ext>
                <a:ext uri="{FF2B5EF4-FFF2-40B4-BE49-F238E27FC236}">
                  <a16:creationId xmlns:a16="http://schemas.microsoft.com/office/drawing/2014/main" id="{00000000-0008-0000-0200-0000E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APPROVED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106680</xdr:colOff>
          <xdr:row>249</xdr:row>
          <xdr:rowOff>0</xdr:rowOff>
        </xdr:from>
        <xdr:to>
          <xdr:col>3</xdr:col>
          <xdr:colOff>1009650</xdr:colOff>
          <xdr:row>250</xdr:row>
          <xdr:rowOff>20955</xdr:rowOff>
        </xdr:to>
        <xdr:sp macro="" textlink="">
          <xdr:nvSpPr>
            <xdr:cNvPr id="7408" name="Check Box 240" hidden="1">
              <a:extLst>
                <a:ext uri="{63B3BB69-23CF-44E3-9099-C40C66FF867C}">
                  <a14:compatExt spid="_x0000_s7408"/>
                </a:ext>
                <a:ext uri="{FF2B5EF4-FFF2-40B4-BE49-F238E27FC236}">
                  <a16:creationId xmlns:a16="http://schemas.microsoft.com/office/drawing/2014/main" id="{00000000-0008-0000-0200-0000F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APPROVED</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3:E141" totalsRowShown="0" headerRowDxfId="5" dataDxfId="4" headerRowCellStyle="Normal" dataCellStyle="Normal">
  <sortState xmlns:xlrd2="http://schemas.microsoft.com/office/spreadsheetml/2017/richdata2" ref="B4:E141">
    <sortCondition ref="B5:B141"/>
  </sortState>
  <tableColumns count="4">
    <tableColumn id="1" xr3:uid="{00000000-0010-0000-0000-000001000000}" name="Active Ingredient" dataDxfId="3" dataCellStyle="Normal"/>
    <tableColumn id="2" xr3:uid="{00000000-0010-0000-0000-000002000000}" name="MAC" dataDxfId="2" dataCellStyle="Normal"/>
    <tableColumn id="3" xr3:uid="{00000000-0010-0000-0000-000003000000}" name="HAL" dataDxfId="1" dataCellStyle="Normal"/>
    <tableColumn id="4" xr3:uid="{00000000-0010-0000-0000-000004000000}" name="Synonym" dataDxfId="0" dataCellStyle="Normal"/>
  </tableColumns>
  <tableStyleInfo name="TableStyleLight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atthew.wood@vermont.gov" TargetMode="External"/><Relationship Id="rId1" Type="http://schemas.openxmlformats.org/officeDocument/2006/relationships/hyperlink" Target="http://agriculture.vermont.gov/pesticide_regulation/pesticide_permitting/golf_course_permits" TargetMode="Externa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148" Type="http://schemas.openxmlformats.org/officeDocument/2006/relationships/ctrlProp" Target="../ctrlProps/ctrlProp145.xml"/><Relationship Id="rId151" Type="http://schemas.openxmlformats.org/officeDocument/2006/relationships/ctrlProp" Target="../ctrlProps/ctrlProp148.xml"/><Relationship Id="rId156" Type="http://schemas.openxmlformats.org/officeDocument/2006/relationships/ctrlProp" Target="../ctrlProps/ctrlProp153.xml"/><Relationship Id="rId164" Type="http://schemas.openxmlformats.org/officeDocument/2006/relationships/ctrlProp" Target="../ctrlProps/ctrlProp16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185.xml"/><Relationship Id="rId21" Type="http://schemas.openxmlformats.org/officeDocument/2006/relationships/ctrlProp" Target="../ctrlProps/ctrlProp180.xml"/><Relationship Id="rId34" Type="http://schemas.openxmlformats.org/officeDocument/2006/relationships/ctrlProp" Target="../ctrlProps/ctrlProp193.xml"/><Relationship Id="rId42" Type="http://schemas.openxmlformats.org/officeDocument/2006/relationships/ctrlProp" Target="../ctrlProps/ctrlProp201.xml"/><Relationship Id="rId47" Type="http://schemas.openxmlformats.org/officeDocument/2006/relationships/ctrlProp" Target="../ctrlProps/ctrlProp206.xml"/><Relationship Id="rId50" Type="http://schemas.openxmlformats.org/officeDocument/2006/relationships/ctrlProp" Target="../ctrlProps/ctrlProp209.xml"/><Relationship Id="rId55" Type="http://schemas.openxmlformats.org/officeDocument/2006/relationships/ctrlProp" Target="../ctrlProps/ctrlProp214.xml"/><Relationship Id="rId63" Type="http://schemas.openxmlformats.org/officeDocument/2006/relationships/ctrlProp" Target="../ctrlProps/ctrlProp222.xml"/><Relationship Id="rId68" Type="http://schemas.openxmlformats.org/officeDocument/2006/relationships/ctrlProp" Target="../ctrlProps/ctrlProp227.xml"/><Relationship Id="rId76" Type="http://schemas.openxmlformats.org/officeDocument/2006/relationships/ctrlProp" Target="../ctrlProps/ctrlProp235.xml"/><Relationship Id="rId84" Type="http://schemas.openxmlformats.org/officeDocument/2006/relationships/ctrlProp" Target="../ctrlProps/ctrlProp243.xml"/><Relationship Id="rId89" Type="http://schemas.openxmlformats.org/officeDocument/2006/relationships/ctrlProp" Target="../ctrlProps/ctrlProp248.xml"/><Relationship Id="rId97" Type="http://schemas.openxmlformats.org/officeDocument/2006/relationships/ctrlProp" Target="../ctrlProps/ctrlProp256.xml"/><Relationship Id="rId7" Type="http://schemas.openxmlformats.org/officeDocument/2006/relationships/ctrlProp" Target="../ctrlProps/ctrlProp166.xml"/><Relationship Id="rId71" Type="http://schemas.openxmlformats.org/officeDocument/2006/relationships/ctrlProp" Target="../ctrlProps/ctrlProp230.xml"/><Relationship Id="rId92" Type="http://schemas.openxmlformats.org/officeDocument/2006/relationships/ctrlProp" Target="../ctrlProps/ctrlProp251.xml"/><Relationship Id="rId2" Type="http://schemas.openxmlformats.org/officeDocument/2006/relationships/drawing" Target="../drawings/drawing2.xml"/><Relationship Id="rId16" Type="http://schemas.openxmlformats.org/officeDocument/2006/relationships/ctrlProp" Target="../ctrlProps/ctrlProp175.xml"/><Relationship Id="rId29" Type="http://schemas.openxmlformats.org/officeDocument/2006/relationships/ctrlProp" Target="../ctrlProps/ctrlProp188.xml"/><Relationship Id="rId11" Type="http://schemas.openxmlformats.org/officeDocument/2006/relationships/ctrlProp" Target="../ctrlProps/ctrlProp170.xml"/><Relationship Id="rId24" Type="http://schemas.openxmlformats.org/officeDocument/2006/relationships/ctrlProp" Target="../ctrlProps/ctrlProp183.xml"/><Relationship Id="rId32" Type="http://schemas.openxmlformats.org/officeDocument/2006/relationships/ctrlProp" Target="../ctrlProps/ctrlProp191.xml"/><Relationship Id="rId37" Type="http://schemas.openxmlformats.org/officeDocument/2006/relationships/ctrlProp" Target="../ctrlProps/ctrlProp196.xml"/><Relationship Id="rId40" Type="http://schemas.openxmlformats.org/officeDocument/2006/relationships/ctrlProp" Target="../ctrlProps/ctrlProp199.xml"/><Relationship Id="rId45" Type="http://schemas.openxmlformats.org/officeDocument/2006/relationships/ctrlProp" Target="../ctrlProps/ctrlProp204.xml"/><Relationship Id="rId53" Type="http://schemas.openxmlformats.org/officeDocument/2006/relationships/ctrlProp" Target="../ctrlProps/ctrlProp212.xml"/><Relationship Id="rId58" Type="http://schemas.openxmlformats.org/officeDocument/2006/relationships/ctrlProp" Target="../ctrlProps/ctrlProp217.xml"/><Relationship Id="rId66" Type="http://schemas.openxmlformats.org/officeDocument/2006/relationships/ctrlProp" Target="../ctrlProps/ctrlProp225.xml"/><Relationship Id="rId74" Type="http://schemas.openxmlformats.org/officeDocument/2006/relationships/ctrlProp" Target="../ctrlProps/ctrlProp233.xml"/><Relationship Id="rId79" Type="http://schemas.openxmlformats.org/officeDocument/2006/relationships/ctrlProp" Target="../ctrlProps/ctrlProp238.xml"/><Relationship Id="rId87" Type="http://schemas.openxmlformats.org/officeDocument/2006/relationships/ctrlProp" Target="../ctrlProps/ctrlProp246.xml"/><Relationship Id="rId5" Type="http://schemas.openxmlformats.org/officeDocument/2006/relationships/ctrlProp" Target="../ctrlProps/ctrlProp164.xml"/><Relationship Id="rId61" Type="http://schemas.openxmlformats.org/officeDocument/2006/relationships/ctrlProp" Target="../ctrlProps/ctrlProp220.xml"/><Relationship Id="rId82" Type="http://schemas.openxmlformats.org/officeDocument/2006/relationships/ctrlProp" Target="../ctrlProps/ctrlProp241.xml"/><Relationship Id="rId90" Type="http://schemas.openxmlformats.org/officeDocument/2006/relationships/ctrlProp" Target="../ctrlProps/ctrlProp249.xml"/><Relationship Id="rId95" Type="http://schemas.openxmlformats.org/officeDocument/2006/relationships/ctrlProp" Target="../ctrlProps/ctrlProp254.xml"/><Relationship Id="rId19" Type="http://schemas.openxmlformats.org/officeDocument/2006/relationships/ctrlProp" Target="../ctrlProps/ctrlProp178.xml"/><Relationship Id="rId14" Type="http://schemas.openxmlformats.org/officeDocument/2006/relationships/ctrlProp" Target="../ctrlProps/ctrlProp173.xml"/><Relationship Id="rId22" Type="http://schemas.openxmlformats.org/officeDocument/2006/relationships/ctrlProp" Target="../ctrlProps/ctrlProp181.xml"/><Relationship Id="rId27" Type="http://schemas.openxmlformats.org/officeDocument/2006/relationships/ctrlProp" Target="../ctrlProps/ctrlProp186.xml"/><Relationship Id="rId30" Type="http://schemas.openxmlformats.org/officeDocument/2006/relationships/ctrlProp" Target="../ctrlProps/ctrlProp189.xml"/><Relationship Id="rId35" Type="http://schemas.openxmlformats.org/officeDocument/2006/relationships/ctrlProp" Target="../ctrlProps/ctrlProp194.xml"/><Relationship Id="rId43" Type="http://schemas.openxmlformats.org/officeDocument/2006/relationships/ctrlProp" Target="../ctrlProps/ctrlProp202.xml"/><Relationship Id="rId48" Type="http://schemas.openxmlformats.org/officeDocument/2006/relationships/ctrlProp" Target="../ctrlProps/ctrlProp207.xml"/><Relationship Id="rId56" Type="http://schemas.openxmlformats.org/officeDocument/2006/relationships/ctrlProp" Target="../ctrlProps/ctrlProp215.xml"/><Relationship Id="rId64" Type="http://schemas.openxmlformats.org/officeDocument/2006/relationships/ctrlProp" Target="../ctrlProps/ctrlProp223.xml"/><Relationship Id="rId69" Type="http://schemas.openxmlformats.org/officeDocument/2006/relationships/ctrlProp" Target="../ctrlProps/ctrlProp228.xml"/><Relationship Id="rId77" Type="http://schemas.openxmlformats.org/officeDocument/2006/relationships/ctrlProp" Target="../ctrlProps/ctrlProp236.xml"/><Relationship Id="rId8" Type="http://schemas.openxmlformats.org/officeDocument/2006/relationships/ctrlProp" Target="../ctrlProps/ctrlProp167.xml"/><Relationship Id="rId51" Type="http://schemas.openxmlformats.org/officeDocument/2006/relationships/ctrlProp" Target="../ctrlProps/ctrlProp210.xml"/><Relationship Id="rId72" Type="http://schemas.openxmlformats.org/officeDocument/2006/relationships/ctrlProp" Target="../ctrlProps/ctrlProp231.xml"/><Relationship Id="rId80" Type="http://schemas.openxmlformats.org/officeDocument/2006/relationships/ctrlProp" Target="../ctrlProps/ctrlProp239.xml"/><Relationship Id="rId85" Type="http://schemas.openxmlformats.org/officeDocument/2006/relationships/ctrlProp" Target="../ctrlProps/ctrlProp244.xml"/><Relationship Id="rId93" Type="http://schemas.openxmlformats.org/officeDocument/2006/relationships/ctrlProp" Target="../ctrlProps/ctrlProp252.xml"/><Relationship Id="rId98" Type="http://schemas.openxmlformats.org/officeDocument/2006/relationships/ctrlProp" Target="../ctrlProps/ctrlProp257.xml"/><Relationship Id="rId3" Type="http://schemas.openxmlformats.org/officeDocument/2006/relationships/vmlDrawing" Target="../drawings/vmlDrawing2.vml"/><Relationship Id="rId12" Type="http://schemas.openxmlformats.org/officeDocument/2006/relationships/ctrlProp" Target="../ctrlProps/ctrlProp171.xml"/><Relationship Id="rId17" Type="http://schemas.openxmlformats.org/officeDocument/2006/relationships/ctrlProp" Target="../ctrlProps/ctrlProp176.xml"/><Relationship Id="rId25" Type="http://schemas.openxmlformats.org/officeDocument/2006/relationships/ctrlProp" Target="../ctrlProps/ctrlProp184.xml"/><Relationship Id="rId33" Type="http://schemas.openxmlformats.org/officeDocument/2006/relationships/ctrlProp" Target="../ctrlProps/ctrlProp192.xml"/><Relationship Id="rId38" Type="http://schemas.openxmlformats.org/officeDocument/2006/relationships/ctrlProp" Target="../ctrlProps/ctrlProp197.xml"/><Relationship Id="rId46" Type="http://schemas.openxmlformats.org/officeDocument/2006/relationships/ctrlProp" Target="../ctrlProps/ctrlProp205.xml"/><Relationship Id="rId59" Type="http://schemas.openxmlformats.org/officeDocument/2006/relationships/ctrlProp" Target="../ctrlProps/ctrlProp218.xml"/><Relationship Id="rId67" Type="http://schemas.openxmlformats.org/officeDocument/2006/relationships/ctrlProp" Target="../ctrlProps/ctrlProp226.xml"/><Relationship Id="rId20" Type="http://schemas.openxmlformats.org/officeDocument/2006/relationships/ctrlProp" Target="../ctrlProps/ctrlProp179.xml"/><Relationship Id="rId41" Type="http://schemas.openxmlformats.org/officeDocument/2006/relationships/ctrlProp" Target="../ctrlProps/ctrlProp200.xml"/><Relationship Id="rId54" Type="http://schemas.openxmlformats.org/officeDocument/2006/relationships/ctrlProp" Target="../ctrlProps/ctrlProp213.xml"/><Relationship Id="rId62" Type="http://schemas.openxmlformats.org/officeDocument/2006/relationships/ctrlProp" Target="../ctrlProps/ctrlProp221.xml"/><Relationship Id="rId70" Type="http://schemas.openxmlformats.org/officeDocument/2006/relationships/ctrlProp" Target="../ctrlProps/ctrlProp229.xml"/><Relationship Id="rId75" Type="http://schemas.openxmlformats.org/officeDocument/2006/relationships/ctrlProp" Target="../ctrlProps/ctrlProp234.xml"/><Relationship Id="rId83" Type="http://schemas.openxmlformats.org/officeDocument/2006/relationships/ctrlProp" Target="../ctrlProps/ctrlProp242.xml"/><Relationship Id="rId88" Type="http://schemas.openxmlformats.org/officeDocument/2006/relationships/ctrlProp" Target="../ctrlProps/ctrlProp247.xml"/><Relationship Id="rId91" Type="http://schemas.openxmlformats.org/officeDocument/2006/relationships/ctrlProp" Target="../ctrlProps/ctrlProp250.xml"/><Relationship Id="rId96" Type="http://schemas.openxmlformats.org/officeDocument/2006/relationships/ctrlProp" Target="../ctrlProps/ctrlProp255.xml"/><Relationship Id="rId1" Type="http://schemas.openxmlformats.org/officeDocument/2006/relationships/printerSettings" Target="../printerSettings/printerSettings3.bin"/><Relationship Id="rId6" Type="http://schemas.openxmlformats.org/officeDocument/2006/relationships/ctrlProp" Target="../ctrlProps/ctrlProp165.xml"/><Relationship Id="rId15" Type="http://schemas.openxmlformats.org/officeDocument/2006/relationships/ctrlProp" Target="../ctrlProps/ctrlProp174.xml"/><Relationship Id="rId23" Type="http://schemas.openxmlformats.org/officeDocument/2006/relationships/ctrlProp" Target="../ctrlProps/ctrlProp182.xml"/><Relationship Id="rId28" Type="http://schemas.openxmlformats.org/officeDocument/2006/relationships/ctrlProp" Target="../ctrlProps/ctrlProp187.xml"/><Relationship Id="rId36" Type="http://schemas.openxmlformats.org/officeDocument/2006/relationships/ctrlProp" Target="../ctrlProps/ctrlProp195.xml"/><Relationship Id="rId49" Type="http://schemas.openxmlformats.org/officeDocument/2006/relationships/ctrlProp" Target="../ctrlProps/ctrlProp208.xml"/><Relationship Id="rId57" Type="http://schemas.openxmlformats.org/officeDocument/2006/relationships/ctrlProp" Target="../ctrlProps/ctrlProp216.xml"/><Relationship Id="rId10" Type="http://schemas.openxmlformats.org/officeDocument/2006/relationships/ctrlProp" Target="../ctrlProps/ctrlProp169.xml"/><Relationship Id="rId31" Type="http://schemas.openxmlformats.org/officeDocument/2006/relationships/ctrlProp" Target="../ctrlProps/ctrlProp190.xml"/><Relationship Id="rId44" Type="http://schemas.openxmlformats.org/officeDocument/2006/relationships/ctrlProp" Target="../ctrlProps/ctrlProp203.xml"/><Relationship Id="rId52" Type="http://schemas.openxmlformats.org/officeDocument/2006/relationships/ctrlProp" Target="../ctrlProps/ctrlProp211.xml"/><Relationship Id="rId60" Type="http://schemas.openxmlformats.org/officeDocument/2006/relationships/ctrlProp" Target="../ctrlProps/ctrlProp219.xml"/><Relationship Id="rId65" Type="http://schemas.openxmlformats.org/officeDocument/2006/relationships/ctrlProp" Target="../ctrlProps/ctrlProp224.xml"/><Relationship Id="rId73" Type="http://schemas.openxmlformats.org/officeDocument/2006/relationships/ctrlProp" Target="../ctrlProps/ctrlProp232.xml"/><Relationship Id="rId78" Type="http://schemas.openxmlformats.org/officeDocument/2006/relationships/ctrlProp" Target="../ctrlProps/ctrlProp237.xml"/><Relationship Id="rId81" Type="http://schemas.openxmlformats.org/officeDocument/2006/relationships/ctrlProp" Target="../ctrlProps/ctrlProp240.xml"/><Relationship Id="rId86" Type="http://schemas.openxmlformats.org/officeDocument/2006/relationships/ctrlProp" Target="../ctrlProps/ctrlProp245.xml"/><Relationship Id="rId94" Type="http://schemas.openxmlformats.org/officeDocument/2006/relationships/ctrlProp" Target="../ctrlProps/ctrlProp253.xml"/><Relationship Id="rId4" Type="http://schemas.openxmlformats.org/officeDocument/2006/relationships/ctrlProp" Target="../ctrlProps/ctrlProp163.xml"/><Relationship Id="rId9" Type="http://schemas.openxmlformats.org/officeDocument/2006/relationships/ctrlProp" Target="../ctrlProps/ctrlProp168.xml"/><Relationship Id="rId13" Type="http://schemas.openxmlformats.org/officeDocument/2006/relationships/ctrlProp" Target="../ctrlProps/ctrlProp172.xml"/><Relationship Id="rId18" Type="http://schemas.openxmlformats.org/officeDocument/2006/relationships/ctrlProp" Target="../ctrlProps/ctrlProp177.xml"/><Relationship Id="rId39" Type="http://schemas.openxmlformats.org/officeDocument/2006/relationships/ctrlProp" Target="../ctrlProps/ctrlProp198.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2:B33"/>
  <sheetViews>
    <sheetView tabSelected="1" zoomScaleNormal="100" zoomScaleSheetLayoutView="120" workbookViewId="0">
      <selection activeCell="B2" sqref="B2"/>
    </sheetView>
  </sheetViews>
  <sheetFormatPr defaultRowHeight="13.2" x14ac:dyDescent="0.25"/>
  <cols>
    <col min="1" max="1" width="9.109375" style="85"/>
    <col min="2" max="2" width="80" bestFit="1" customWidth="1"/>
  </cols>
  <sheetData>
    <row r="2" spans="1:2" ht="25.2" x14ac:dyDescent="0.6">
      <c r="B2" s="87" t="s">
        <v>12</v>
      </c>
    </row>
    <row r="3" spans="1:2" x14ac:dyDescent="0.25">
      <c r="B3" s="3"/>
    </row>
    <row r="4" spans="1:2" x14ac:dyDescent="0.25">
      <c r="B4" s="6" t="s">
        <v>13</v>
      </c>
    </row>
    <row r="5" spans="1:2" x14ac:dyDescent="0.25">
      <c r="B5" s="3"/>
    </row>
    <row r="6" spans="1:2" x14ac:dyDescent="0.25">
      <c r="B6" s="86" t="s">
        <v>188</v>
      </c>
    </row>
    <row r="7" spans="1:2" x14ac:dyDescent="0.25">
      <c r="B7" s="4"/>
    </row>
    <row r="8" spans="1:2" ht="66" x14ac:dyDescent="0.25">
      <c r="A8" s="84">
        <v>1</v>
      </c>
      <c r="B8" s="8" t="s">
        <v>186</v>
      </c>
    </row>
    <row r="9" spans="1:2" x14ac:dyDescent="0.25">
      <c r="A9" s="84"/>
      <c r="B9" s="72" t="s">
        <v>158</v>
      </c>
    </row>
    <row r="10" spans="1:2" x14ac:dyDescent="0.25">
      <c r="A10" s="84"/>
      <c r="B10" s="8"/>
    </row>
    <row r="11" spans="1:2" ht="52.8" x14ac:dyDescent="0.25">
      <c r="A11" s="84">
        <v>2</v>
      </c>
      <c r="B11" s="8" t="s">
        <v>185</v>
      </c>
    </row>
    <row r="12" spans="1:2" x14ac:dyDescent="0.25">
      <c r="A12" s="84"/>
      <c r="B12" s="8"/>
    </row>
    <row r="13" spans="1:2" ht="52.8" x14ac:dyDescent="0.25">
      <c r="A13" s="84">
        <v>3</v>
      </c>
      <c r="B13" s="8" t="s">
        <v>138</v>
      </c>
    </row>
    <row r="14" spans="1:2" x14ac:dyDescent="0.25">
      <c r="A14" s="84"/>
      <c r="B14" s="8"/>
    </row>
    <row r="15" spans="1:2" ht="26.4" x14ac:dyDescent="0.25">
      <c r="A15" s="84">
        <v>4</v>
      </c>
      <c r="B15" s="8" t="s">
        <v>129</v>
      </c>
    </row>
    <row r="16" spans="1:2" x14ac:dyDescent="0.25">
      <c r="A16" s="84"/>
      <c r="B16" s="9"/>
    </row>
    <row r="17" spans="1:2" ht="92.4" x14ac:dyDescent="0.25">
      <c r="A17" s="84">
        <v>5</v>
      </c>
      <c r="B17" s="8" t="s">
        <v>139</v>
      </c>
    </row>
    <row r="18" spans="1:2" x14ac:dyDescent="0.25">
      <c r="A18" s="84"/>
      <c r="B18" s="9"/>
    </row>
    <row r="19" spans="1:2" ht="118.8" x14ac:dyDescent="0.25">
      <c r="A19" s="84">
        <v>6</v>
      </c>
      <c r="B19" s="8" t="s">
        <v>140</v>
      </c>
    </row>
    <row r="20" spans="1:2" x14ac:dyDescent="0.25">
      <c r="A20" s="84"/>
      <c r="B20" s="9"/>
    </row>
    <row r="21" spans="1:2" ht="26.4" x14ac:dyDescent="0.25">
      <c r="A21" s="84">
        <v>7</v>
      </c>
      <c r="B21" s="8" t="s">
        <v>19</v>
      </c>
    </row>
    <row r="22" spans="1:2" x14ac:dyDescent="0.25">
      <c r="A22" s="84"/>
      <c r="B22" s="9"/>
    </row>
    <row r="23" spans="1:2" ht="39.6" x14ac:dyDescent="0.25">
      <c r="A23" s="84">
        <v>8</v>
      </c>
      <c r="B23" s="8" t="s">
        <v>132</v>
      </c>
    </row>
    <row r="24" spans="1:2" x14ac:dyDescent="0.25">
      <c r="A24" s="84"/>
      <c r="B24" s="9"/>
    </row>
    <row r="25" spans="1:2" ht="39.6" x14ac:dyDescent="0.25">
      <c r="A25" s="84">
        <v>9</v>
      </c>
      <c r="B25" s="74" t="s">
        <v>187</v>
      </c>
    </row>
    <row r="26" spans="1:2" x14ac:dyDescent="0.25">
      <c r="A26" s="84"/>
      <c r="B26" s="7"/>
    </row>
    <row r="27" spans="1:2" x14ac:dyDescent="0.25">
      <c r="A27" s="84">
        <v>10</v>
      </c>
      <c r="B27" s="8" t="s">
        <v>159</v>
      </c>
    </row>
    <row r="28" spans="1:2" x14ac:dyDescent="0.25">
      <c r="A28" s="84"/>
      <c r="B28" s="73" t="s">
        <v>160</v>
      </c>
    </row>
    <row r="29" spans="1:2" x14ac:dyDescent="0.25">
      <c r="A29" s="84"/>
      <c r="B29" s="7"/>
    </row>
    <row r="30" spans="1:2" x14ac:dyDescent="0.25">
      <c r="A30" s="84"/>
      <c r="B30" s="7"/>
    </row>
    <row r="31" spans="1:2" x14ac:dyDescent="0.25">
      <c r="A31" s="84"/>
      <c r="B31" s="7"/>
    </row>
    <row r="32" spans="1:2" x14ac:dyDescent="0.25">
      <c r="A32" s="84"/>
      <c r="B32" s="7"/>
    </row>
    <row r="33" spans="1:2" x14ac:dyDescent="0.25">
      <c r="A33" s="84"/>
      <c r="B33" s="7"/>
    </row>
  </sheetData>
  <sheetProtection password="DBB9" sheet="1" objects="1" scenarios="1"/>
  <hyperlinks>
    <hyperlink ref="B9" r:id="rId1" xr:uid="{00000000-0004-0000-0000-000000000000}"/>
    <hyperlink ref="B28" r:id="rId2" xr:uid="{00000000-0004-0000-0000-000001000000}"/>
  </hyperlinks>
  <pageMargins left="0.7" right="0.45"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E234"/>
  <sheetViews>
    <sheetView showGridLines="0" view="pageLayout" zoomScaleNormal="100" zoomScaleSheetLayoutView="120" workbookViewId="0">
      <selection activeCell="C3" sqref="C3"/>
    </sheetView>
  </sheetViews>
  <sheetFormatPr defaultColWidth="64.33203125" defaultRowHeight="13.2" outlineLevelRow="1" x14ac:dyDescent="0.25"/>
  <cols>
    <col min="1" max="1" width="10.88671875" style="3" customWidth="1"/>
    <col min="2" max="2" width="44" style="3" bestFit="1" customWidth="1"/>
    <col min="3" max="3" width="32" style="2" customWidth="1"/>
    <col min="4" max="4" width="25" style="2" customWidth="1"/>
    <col min="5" max="5" width="69.6640625" style="3" customWidth="1"/>
    <col min="6" max="16384" width="64.33203125" style="3"/>
  </cols>
  <sheetData>
    <row r="1" spans="1:4" ht="15.6" thickTop="1" x14ac:dyDescent="0.25">
      <c r="A1" s="20"/>
      <c r="B1" s="91" t="s">
        <v>94</v>
      </c>
      <c r="C1" s="91"/>
      <c r="D1" s="92"/>
    </row>
    <row r="2" spans="1:4" x14ac:dyDescent="0.25">
      <c r="A2" s="19"/>
      <c r="B2" s="107" t="s">
        <v>78</v>
      </c>
      <c r="C2" s="108"/>
      <c r="D2" s="109"/>
    </row>
    <row r="3" spans="1:4" x14ac:dyDescent="0.25">
      <c r="A3" s="88" t="s">
        <v>91</v>
      </c>
      <c r="B3" s="32" t="s">
        <v>11</v>
      </c>
      <c r="C3" s="83"/>
      <c r="D3" s="55" t="s">
        <v>77</v>
      </c>
    </row>
    <row r="4" spans="1:4" x14ac:dyDescent="0.25">
      <c r="A4" s="93"/>
      <c r="B4" s="24" t="s">
        <v>82</v>
      </c>
      <c r="C4" s="16"/>
      <c r="D4" s="48"/>
    </row>
    <row r="5" spans="1:4" x14ac:dyDescent="0.25">
      <c r="A5" s="93"/>
      <c r="B5" s="24" t="s">
        <v>83</v>
      </c>
      <c r="C5" s="16"/>
      <c r="D5" s="48"/>
    </row>
    <row r="6" spans="1:4" x14ac:dyDescent="0.25">
      <c r="A6" s="93"/>
      <c r="B6" s="24" t="s">
        <v>95</v>
      </c>
      <c r="C6" s="21"/>
      <c r="D6" s="49"/>
    </row>
    <row r="7" spans="1:4" x14ac:dyDescent="0.25">
      <c r="A7" s="93"/>
      <c r="B7" s="24" t="s">
        <v>87</v>
      </c>
      <c r="C7" s="11"/>
      <c r="D7" s="50"/>
    </row>
    <row r="8" spans="1:4" x14ac:dyDescent="0.25">
      <c r="A8" s="93"/>
      <c r="B8" s="24" t="s">
        <v>88</v>
      </c>
      <c r="C8" s="11"/>
      <c r="D8" s="50"/>
    </row>
    <row r="9" spans="1:4" x14ac:dyDescent="0.25">
      <c r="A9" s="93"/>
      <c r="B9" s="24" t="s">
        <v>73</v>
      </c>
      <c r="C9" s="17"/>
      <c r="D9" s="50"/>
    </row>
    <row r="10" spans="1:4" ht="25.35" customHeight="1" outlineLevel="1" x14ac:dyDescent="0.25">
      <c r="A10" s="93"/>
      <c r="B10" s="25" t="s">
        <v>135</v>
      </c>
      <c r="C10" s="42"/>
      <c r="D10" s="50"/>
    </row>
    <row r="11" spans="1:4" x14ac:dyDescent="0.25">
      <c r="A11" s="93"/>
      <c r="B11" s="24" t="s">
        <v>84</v>
      </c>
      <c r="C11" s="17"/>
      <c r="D11" s="50"/>
    </row>
    <row r="12" spans="1:4" x14ac:dyDescent="0.25">
      <c r="A12" s="93"/>
      <c r="B12" s="24" t="s">
        <v>18</v>
      </c>
      <c r="C12" s="18"/>
      <c r="D12" s="50"/>
    </row>
    <row r="13" spans="1:4" x14ac:dyDescent="0.25">
      <c r="A13" s="93"/>
      <c r="B13" s="24" t="s">
        <v>85</v>
      </c>
      <c r="C13" s="12"/>
      <c r="D13" s="50"/>
    </row>
    <row r="14" spans="1:4" x14ac:dyDescent="0.25">
      <c r="A14" s="93"/>
      <c r="B14" s="24" t="s">
        <v>86</v>
      </c>
      <c r="C14" s="12"/>
      <c r="D14" s="50"/>
    </row>
    <row r="15" spans="1:4" x14ac:dyDescent="0.25">
      <c r="A15" s="93"/>
      <c r="B15" s="24" t="s">
        <v>165</v>
      </c>
      <c r="C15" s="12"/>
      <c r="D15" s="50"/>
    </row>
    <row r="16" spans="1:4" x14ac:dyDescent="0.25">
      <c r="A16" s="93"/>
      <c r="B16" s="24" t="s">
        <v>89</v>
      </c>
      <c r="C16" s="12"/>
      <c r="D16" s="50"/>
    </row>
    <row r="17" spans="1:4" x14ac:dyDescent="0.25">
      <c r="A17" s="94"/>
      <c r="B17" s="24" t="s">
        <v>90</v>
      </c>
      <c r="C17" s="12"/>
      <c r="D17" s="50"/>
    </row>
    <row r="18" spans="1:4" x14ac:dyDescent="0.25">
      <c r="A18" s="88" t="s">
        <v>92</v>
      </c>
      <c r="B18" s="32" t="s">
        <v>5</v>
      </c>
      <c r="C18" s="13">
        <f>C15*C16*0.3403125</f>
        <v>0</v>
      </c>
      <c r="D18" s="51"/>
    </row>
    <row r="19" spans="1:4" ht="13.8" thickBot="1" x14ac:dyDescent="0.3">
      <c r="A19" s="89"/>
      <c r="B19" s="25" t="s">
        <v>80</v>
      </c>
      <c r="C19" s="33">
        <f>C18*C13</f>
        <v>0</v>
      </c>
      <c r="D19" s="51"/>
    </row>
    <row r="20" spans="1:4" ht="14.4" thickTop="1" thickBot="1" x14ac:dyDescent="0.3">
      <c r="A20" s="89"/>
      <c r="B20" s="25" t="s">
        <v>81</v>
      </c>
      <c r="C20" s="35">
        <f>C18*C13*C14</f>
        <v>0</v>
      </c>
      <c r="D20" s="51"/>
    </row>
    <row r="21" spans="1:4" ht="13.8" thickTop="1" x14ac:dyDescent="0.25">
      <c r="A21" s="89"/>
      <c r="B21" s="24" t="s">
        <v>2</v>
      </c>
      <c r="C21" s="34">
        <v>0.05</v>
      </c>
      <c r="D21" s="51"/>
    </row>
    <row r="22" spans="1:4" x14ac:dyDescent="0.25">
      <c r="A22" s="89"/>
      <c r="B22" s="24" t="s">
        <v>0</v>
      </c>
      <c r="C22" s="14">
        <v>0.1</v>
      </c>
      <c r="D22" s="51"/>
    </row>
    <row r="23" spans="1:4" x14ac:dyDescent="0.25">
      <c r="A23" s="89"/>
      <c r="B23" s="24" t="s">
        <v>6</v>
      </c>
      <c r="C23" s="13">
        <f>C19*C21*454</f>
        <v>0</v>
      </c>
      <c r="D23" s="52"/>
    </row>
    <row r="24" spans="1:4" x14ac:dyDescent="0.25">
      <c r="A24" s="90"/>
      <c r="B24" s="31" t="s">
        <v>7</v>
      </c>
      <c r="C24" s="13">
        <f>C20*C22*454</f>
        <v>0</v>
      </c>
      <c r="D24" s="52"/>
    </row>
    <row r="25" spans="1:4" x14ac:dyDescent="0.25">
      <c r="A25" s="88" t="s">
        <v>93</v>
      </c>
      <c r="B25" s="29" t="s">
        <v>3</v>
      </c>
      <c r="C25" s="30"/>
      <c r="D25" s="53"/>
    </row>
    <row r="26" spans="1:4" x14ac:dyDescent="0.25">
      <c r="A26" s="93"/>
      <c r="B26" s="24" t="s">
        <v>71</v>
      </c>
      <c r="C26" s="13" t="e">
        <f>(C23/C7)*1000000</f>
        <v>#DIV/0!</v>
      </c>
      <c r="D26" s="51"/>
    </row>
    <row r="27" spans="1:4" x14ac:dyDescent="0.25">
      <c r="A27" s="93"/>
      <c r="B27" s="27" t="s">
        <v>72</v>
      </c>
      <c r="C27" s="15" t="e">
        <f>VLOOKUP(C12,'A.I. LIST'!$B$4:$D$150,2)</f>
        <v>#N/A</v>
      </c>
      <c r="D27" s="51"/>
    </row>
    <row r="28" spans="1:4" ht="13.8" thickBot="1" x14ac:dyDescent="0.3">
      <c r="A28" s="93"/>
      <c r="B28" s="24" t="s">
        <v>1</v>
      </c>
      <c r="C28" s="33" t="e">
        <f>C26/C27*100</f>
        <v>#DIV/0!</v>
      </c>
      <c r="D28" s="51"/>
    </row>
    <row r="29" spans="1:4" ht="14.4" thickTop="1" thickBot="1" x14ac:dyDescent="0.3">
      <c r="A29" s="93"/>
      <c r="B29" s="27" t="s">
        <v>8</v>
      </c>
      <c r="C29" s="37" t="e">
        <f>IF(C28&gt;100, "EXCEEDS STANDARD", "OK")</f>
        <v>#DIV/0!</v>
      </c>
      <c r="D29" s="51"/>
    </row>
    <row r="30" spans="1:4" ht="13.8" thickTop="1" x14ac:dyDescent="0.25">
      <c r="A30" s="93"/>
      <c r="B30" s="28" t="s">
        <v>4</v>
      </c>
      <c r="C30" s="36"/>
      <c r="D30" s="51"/>
    </row>
    <row r="31" spans="1:4" x14ac:dyDescent="0.25">
      <c r="A31" s="93"/>
      <c r="B31" s="24" t="s">
        <v>71</v>
      </c>
      <c r="C31" s="13" t="e">
        <f>(C24/C8)*1000000</f>
        <v>#DIV/0!</v>
      </c>
      <c r="D31" s="51"/>
    </row>
    <row r="32" spans="1:4" x14ac:dyDescent="0.25">
      <c r="A32" s="93"/>
      <c r="B32" s="27" t="s">
        <v>74</v>
      </c>
      <c r="C32" s="15" t="e">
        <f>VLOOKUP(C12,'A.I. LIST'!$B$4:$D$150,3)</f>
        <v>#N/A</v>
      </c>
      <c r="D32" s="51"/>
    </row>
    <row r="33" spans="1:5" ht="13.8" thickBot="1" x14ac:dyDescent="0.3">
      <c r="A33" s="93"/>
      <c r="B33" s="24" t="s">
        <v>1</v>
      </c>
      <c r="C33" s="33" t="e">
        <f>C31/C32*100</f>
        <v>#DIV/0!</v>
      </c>
      <c r="D33" s="51"/>
      <c r="E33"/>
    </row>
    <row r="34" spans="1:5" ht="14.4" thickTop="1" thickBot="1" x14ac:dyDescent="0.3">
      <c r="A34" s="94"/>
      <c r="B34" s="38" t="s">
        <v>8</v>
      </c>
      <c r="C34" s="37" t="e">
        <f>IF(C33&gt;100, "EXCEEDS STANDARD", "OK")</f>
        <v>#DIV/0!</v>
      </c>
      <c r="D34" s="53"/>
    </row>
    <row r="35" spans="1:5" ht="14.4" thickTop="1" thickBot="1" x14ac:dyDescent="0.3">
      <c r="A35" s="19"/>
      <c r="B35" s="26" t="s">
        <v>75</v>
      </c>
      <c r="C35" s="10"/>
      <c r="D35" s="54"/>
    </row>
    <row r="36" spans="1:5" ht="13.8" thickTop="1" x14ac:dyDescent="0.25">
      <c r="A36" s="39" t="s">
        <v>76</v>
      </c>
      <c r="B36" s="101"/>
      <c r="C36" s="102"/>
      <c r="D36" s="103"/>
    </row>
    <row r="37" spans="1:5" ht="34.799999999999997" customHeight="1" thickBot="1" x14ac:dyDescent="0.3">
      <c r="A37" s="40"/>
      <c r="B37" s="104"/>
      <c r="C37" s="105"/>
      <c r="D37" s="106"/>
    </row>
    <row r="38" spans="1:5" ht="12.75" customHeight="1" thickTop="1" x14ac:dyDescent="0.25">
      <c r="A38" s="20"/>
      <c r="B38" s="91" t="s">
        <v>94</v>
      </c>
      <c r="C38" s="91"/>
      <c r="D38" s="92"/>
    </row>
    <row r="39" spans="1:5" x14ac:dyDescent="0.25">
      <c r="A39" s="19"/>
      <c r="B39" s="107" t="s">
        <v>78</v>
      </c>
      <c r="C39" s="108"/>
      <c r="D39" s="109"/>
    </row>
    <row r="40" spans="1:5" ht="12.75" customHeight="1" x14ac:dyDescent="0.25">
      <c r="A40" s="88" t="s">
        <v>91</v>
      </c>
      <c r="B40" s="32" t="s">
        <v>11</v>
      </c>
      <c r="C40" s="47"/>
      <c r="D40" s="55" t="s">
        <v>77</v>
      </c>
    </row>
    <row r="41" spans="1:5" x14ac:dyDescent="0.25">
      <c r="A41" s="93"/>
      <c r="B41" s="24" t="s">
        <v>82</v>
      </c>
      <c r="C41" s="16"/>
      <c r="D41" s="48"/>
    </row>
    <row r="42" spans="1:5" x14ac:dyDescent="0.25">
      <c r="A42" s="93"/>
      <c r="B42" s="24" t="s">
        <v>83</v>
      </c>
      <c r="C42" s="16"/>
      <c r="D42" s="48"/>
    </row>
    <row r="43" spans="1:5" x14ac:dyDescent="0.25">
      <c r="A43" s="93"/>
      <c r="B43" s="24" t="s">
        <v>95</v>
      </c>
      <c r="C43" s="21"/>
      <c r="D43" s="49"/>
    </row>
    <row r="44" spans="1:5" x14ac:dyDescent="0.25">
      <c r="A44" s="93"/>
      <c r="B44" s="24" t="s">
        <v>87</v>
      </c>
      <c r="C44" s="11"/>
      <c r="D44" s="50"/>
    </row>
    <row r="45" spans="1:5" x14ac:dyDescent="0.25">
      <c r="A45" s="93"/>
      <c r="B45" s="24" t="s">
        <v>88</v>
      </c>
      <c r="C45" s="11"/>
      <c r="D45" s="50"/>
    </row>
    <row r="46" spans="1:5" x14ac:dyDescent="0.25">
      <c r="A46" s="93"/>
      <c r="B46" s="24" t="s">
        <v>73</v>
      </c>
      <c r="C46" s="17"/>
      <c r="D46" s="50"/>
    </row>
    <row r="47" spans="1:5" ht="26.4" x14ac:dyDescent="0.25">
      <c r="A47" s="93"/>
      <c r="B47" s="25" t="s">
        <v>135</v>
      </c>
      <c r="C47" s="42"/>
      <c r="D47" s="50"/>
    </row>
    <row r="48" spans="1:5" x14ac:dyDescent="0.25">
      <c r="A48" s="93"/>
      <c r="B48" s="24" t="s">
        <v>84</v>
      </c>
      <c r="C48" s="17"/>
      <c r="D48" s="50"/>
    </row>
    <row r="49" spans="1:4" x14ac:dyDescent="0.25">
      <c r="A49" s="93"/>
      <c r="B49" s="24" t="s">
        <v>18</v>
      </c>
      <c r="C49" s="18"/>
      <c r="D49" s="50"/>
    </row>
    <row r="50" spans="1:4" x14ac:dyDescent="0.25">
      <c r="A50" s="93"/>
      <c r="B50" s="24" t="s">
        <v>85</v>
      </c>
      <c r="C50" s="12"/>
      <c r="D50" s="50"/>
    </row>
    <row r="51" spans="1:4" x14ac:dyDescent="0.25">
      <c r="A51" s="93"/>
      <c r="B51" s="24" t="s">
        <v>86</v>
      </c>
      <c r="C51" s="12"/>
      <c r="D51" s="50"/>
    </row>
    <row r="52" spans="1:4" x14ac:dyDescent="0.25">
      <c r="A52" s="93"/>
      <c r="B52" s="24" t="s">
        <v>165</v>
      </c>
      <c r="C52" s="12"/>
      <c r="D52" s="50"/>
    </row>
    <row r="53" spans="1:4" ht="12.75" customHeight="1" x14ac:dyDescent="0.25">
      <c r="A53" s="93"/>
      <c r="B53" s="24" t="s">
        <v>89</v>
      </c>
      <c r="C53" s="12"/>
      <c r="D53" s="50"/>
    </row>
    <row r="54" spans="1:4" x14ac:dyDescent="0.25">
      <c r="A54" s="94"/>
      <c r="B54" s="24" t="s">
        <v>90</v>
      </c>
      <c r="C54" s="12"/>
      <c r="D54" s="50"/>
    </row>
    <row r="55" spans="1:4" ht="12.75" customHeight="1" x14ac:dyDescent="0.25">
      <c r="A55" s="88" t="s">
        <v>92</v>
      </c>
      <c r="B55" s="32" t="s">
        <v>5</v>
      </c>
      <c r="C55" s="13">
        <f>C52*C53*0.3403125</f>
        <v>0</v>
      </c>
      <c r="D55" s="51"/>
    </row>
    <row r="56" spans="1:4" ht="13.8" thickBot="1" x14ac:dyDescent="0.3">
      <c r="A56" s="89"/>
      <c r="B56" s="25" t="s">
        <v>80</v>
      </c>
      <c r="C56" s="33">
        <f>C55*C50</f>
        <v>0</v>
      </c>
      <c r="D56" s="51"/>
    </row>
    <row r="57" spans="1:4" ht="14.4" thickTop="1" thickBot="1" x14ac:dyDescent="0.3">
      <c r="A57" s="89"/>
      <c r="B57" s="25" t="s">
        <v>81</v>
      </c>
      <c r="C57" s="35">
        <f>C55*C50*C51</f>
        <v>0</v>
      </c>
      <c r="D57" s="51"/>
    </row>
    <row r="58" spans="1:4" ht="13.8" thickTop="1" x14ac:dyDescent="0.25">
      <c r="A58" s="89"/>
      <c r="B58" s="24" t="s">
        <v>2</v>
      </c>
      <c r="C58" s="34">
        <v>0.05</v>
      </c>
      <c r="D58" s="51"/>
    </row>
    <row r="59" spans="1:4" x14ac:dyDescent="0.25">
      <c r="A59" s="89"/>
      <c r="B59" s="24" t="s">
        <v>0</v>
      </c>
      <c r="C59" s="14">
        <v>0.1</v>
      </c>
      <c r="D59" s="51"/>
    </row>
    <row r="60" spans="1:4" ht="12.75" customHeight="1" x14ac:dyDescent="0.25">
      <c r="A60" s="89"/>
      <c r="B60" s="24" t="s">
        <v>6</v>
      </c>
      <c r="C60" s="13">
        <f>C56*C58*454</f>
        <v>0</v>
      </c>
      <c r="D60" s="52"/>
    </row>
    <row r="61" spans="1:4" x14ac:dyDescent="0.25">
      <c r="A61" s="90"/>
      <c r="B61" s="31" t="s">
        <v>7</v>
      </c>
      <c r="C61" s="13">
        <f>C57*C59*454</f>
        <v>0</v>
      </c>
      <c r="D61" s="52"/>
    </row>
    <row r="62" spans="1:4" ht="12.75" customHeight="1" x14ac:dyDescent="0.25">
      <c r="A62" s="88" t="s">
        <v>93</v>
      </c>
      <c r="B62" s="29" t="s">
        <v>3</v>
      </c>
      <c r="C62" s="30"/>
      <c r="D62" s="53"/>
    </row>
    <row r="63" spans="1:4" x14ac:dyDescent="0.25">
      <c r="A63" s="93"/>
      <c r="B63" s="24" t="s">
        <v>71</v>
      </c>
      <c r="C63" s="43" t="e">
        <f>(C60/C44)*1000000</f>
        <v>#DIV/0!</v>
      </c>
      <c r="D63" s="51"/>
    </row>
    <row r="64" spans="1:4" x14ac:dyDescent="0.25">
      <c r="A64" s="93"/>
      <c r="B64" s="27" t="s">
        <v>72</v>
      </c>
      <c r="C64" s="15" t="e">
        <f>VLOOKUP(C49,'A.I. LIST'!$B$4:$D$150,2)</f>
        <v>#N/A</v>
      </c>
      <c r="D64" s="51"/>
    </row>
    <row r="65" spans="1:4" ht="13.8" thickBot="1" x14ac:dyDescent="0.3">
      <c r="A65" s="93"/>
      <c r="B65" s="24" t="s">
        <v>1</v>
      </c>
      <c r="C65" s="44" t="e">
        <f>C63/C64*100</f>
        <v>#DIV/0!</v>
      </c>
      <c r="D65" s="51"/>
    </row>
    <row r="66" spans="1:4" ht="14.4" thickTop="1" thickBot="1" x14ac:dyDescent="0.3">
      <c r="A66" s="93"/>
      <c r="B66" s="27" t="s">
        <v>8</v>
      </c>
      <c r="C66" s="45" t="e">
        <f>IF(C65&gt;100, "EXCEEDS STANDARD", "OK")</f>
        <v>#DIV/0!</v>
      </c>
      <c r="D66" s="51"/>
    </row>
    <row r="67" spans="1:4" ht="13.8" thickTop="1" x14ac:dyDescent="0.25">
      <c r="A67" s="93"/>
      <c r="B67" s="28" t="s">
        <v>4</v>
      </c>
      <c r="C67" s="46"/>
      <c r="D67" s="51"/>
    </row>
    <row r="68" spans="1:4" x14ac:dyDescent="0.25">
      <c r="A68" s="93"/>
      <c r="B68" s="24" t="s">
        <v>71</v>
      </c>
      <c r="C68" s="43" t="e">
        <f>(C61/C45)*1000000</f>
        <v>#DIV/0!</v>
      </c>
      <c r="D68" s="51"/>
    </row>
    <row r="69" spans="1:4" x14ac:dyDescent="0.25">
      <c r="A69" s="93"/>
      <c r="B69" s="27" t="s">
        <v>74</v>
      </c>
      <c r="C69" s="15" t="e">
        <f>VLOOKUP(C49,'A.I. LIST'!$B$4:$D$150,3)</f>
        <v>#N/A</v>
      </c>
      <c r="D69" s="51"/>
    </row>
    <row r="70" spans="1:4" ht="13.8" thickBot="1" x14ac:dyDescent="0.3">
      <c r="A70" s="93"/>
      <c r="B70" s="24" t="s">
        <v>1</v>
      </c>
      <c r="C70" s="44" t="e">
        <f>C68/C69*100</f>
        <v>#DIV/0!</v>
      </c>
      <c r="D70" s="51"/>
    </row>
    <row r="71" spans="1:4" ht="14.4" thickTop="1" thickBot="1" x14ac:dyDescent="0.3">
      <c r="A71" s="94"/>
      <c r="B71" s="38" t="s">
        <v>8</v>
      </c>
      <c r="C71" s="45" t="e">
        <f>IF(C70&gt;100, "EXCEEDS STANDARD", "OK")</f>
        <v>#DIV/0!</v>
      </c>
      <c r="D71" s="53"/>
    </row>
    <row r="72" spans="1:4" ht="14.4" thickTop="1" thickBot="1" x14ac:dyDescent="0.3">
      <c r="A72" s="19"/>
      <c r="B72" s="26" t="s">
        <v>75</v>
      </c>
      <c r="C72" s="10"/>
      <c r="D72" s="54"/>
    </row>
    <row r="73" spans="1:4" ht="13.8" thickTop="1" x14ac:dyDescent="0.25">
      <c r="A73" s="39" t="s">
        <v>76</v>
      </c>
      <c r="B73" s="101"/>
      <c r="C73" s="102"/>
      <c r="D73" s="103"/>
    </row>
    <row r="74" spans="1:4" ht="29.25" customHeight="1" thickBot="1" x14ac:dyDescent="0.3">
      <c r="A74" s="40"/>
      <c r="B74" s="104"/>
      <c r="C74" s="105"/>
      <c r="D74" s="106"/>
    </row>
    <row r="75" spans="1:4" ht="15.6" thickTop="1" x14ac:dyDescent="0.25">
      <c r="A75" s="20"/>
      <c r="B75" s="91" t="s">
        <v>94</v>
      </c>
      <c r="C75" s="91"/>
      <c r="D75" s="92"/>
    </row>
    <row r="76" spans="1:4" x14ac:dyDescent="0.25">
      <c r="A76" s="19"/>
      <c r="B76" s="107" t="s">
        <v>78</v>
      </c>
      <c r="C76" s="108"/>
      <c r="D76" s="109"/>
    </row>
    <row r="77" spans="1:4" ht="12.75" customHeight="1" x14ac:dyDescent="0.25">
      <c r="A77" s="88" t="s">
        <v>91</v>
      </c>
      <c r="B77" s="32" t="s">
        <v>11</v>
      </c>
      <c r="C77" s="47"/>
      <c r="D77" s="55" t="s">
        <v>77</v>
      </c>
    </row>
    <row r="78" spans="1:4" x14ac:dyDescent="0.25">
      <c r="A78" s="93"/>
      <c r="B78" s="24" t="s">
        <v>82</v>
      </c>
      <c r="C78" s="16"/>
      <c r="D78" s="48"/>
    </row>
    <row r="79" spans="1:4" x14ac:dyDescent="0.25">
      <c r="A79" s="93"/>
      <c r="B79" s="24" t="s">
        <v>83</v>
      </c>
      <c r="C79" s="16"/>
      <c r="D79" s="48"/>
    </row>
    <row r="80" spans="1:4" x14ac:dyDescent="0.25">
      <c r="A80" s="93"/>
      <c r="B80" s="24" t="s">
        <v>95</v>
      </c>
      <c r="C80" s="21"/>
      <c r="D80" s="49"/>
    </row>
    <row r="81" spans="1:4" x14ac:dyDescent="0.25">
      <c r="A81" s="93"/>
      <c r="B81" s="24" t="s">
        <v>87</v>
      </c>
      <c r="C81" s="11"/>
      <c r="D81" s="50"/>
    </row>
    <row r="82" spans="1:4" x14ac:dyDescent="0.25">
      <c r="A82" s="93"/>
      <c r="B82" s="24" t="s">
        <v>88</v>
      </c>
      <c r="C82" s="11"/>
      <c r="D82" s="50"/>
    </row>
    <row r="83" spans="1:4" x14ac:dyDescent="0.25">
      <c r="A83" s="93"/>
      <c r="B83" s="24" t="s">
        <v>73</v>
      </c>
      <c r="C83" s="17"/>
      <c r="D83" s="50"/>
    </row>
    <row r="84" spans="1:4" ht="26.4" x14ac:dyDescent="0.25">
      <c r="A84" s="93"/>
      <c r="B84" s="25" t="s">
        <v>135</v>
      </c>
      <c r="C84" s="42"/>
      <c r="D84" s="50"/>
    </row>
    <row r="85" spans="1:4" x14ac:dyDescent="0.25">
      <c r="A85" s="93"/>
      <c r="B85" s="24" t="s">
        <v>84</v>
      </c>
      <c r="C85" s="17"/>
      <c r="D85" s="50"/>
    </row>
    <row r="86" spans="1:4" x14ac:dyDescent="0.25">
      <c r="A86" s="93"/>
      <c r="B86" s="24" t="s">
        <v>18</v>
      </c>
      <c r="C86" s="18"/>
      <c r="D86" s="50"/>
    </row>
    <row r="87" spans="1:4" x14ac:dyDescent="0.25">
      <c r="A87" s="93"/>
      <c r="B87" s="24" t="s">
        <v>85</v>
      </c>
      <c r="C87" s="12"/>
      <c r="D87" s="50"/>
    </row>
    <row r="88" spans="1:4" x14ac:dyDescent="0.25">
      <c r="A88" s="93"/>
      <c r="B88" s="24" t="s">
        <v>86</v>
      </c>
      <c r="C88" s="12"/>
      <c r="D88" s="50"/>
    </row>
    <row r="89" spans="1:4" x14ac:dyDescent="0.25">
      <c r="A89" s="93"/>
      <c r="B89" s="24" t="s">
        <v>165</v>
      </c>
      <c r="C89" s="12"/>
      <c r="D89" s="50"/>
    </row>
    <row r="90" spans="1:4" x14ac:dyDescent="0.25">
      <c r="A90" s="93"/>
      <c r="B90" s="24" t="s">
        <v>89</v>
      </c>
      <c r="C90" s="12"/>
      <c r="D90" s="50"/>
    </row>
    <row r="91" spans="1:4" x14ac:dyDescent="0.25">
      <c r="A91" s="94"/>
      <c r="B91" s="24" t="s">
        <v>90</v>
      </c>
      <c r="C91" s="12"/>
      <c r="D91" s="50"/>
    </row>
    <row r="92" spans="1:4" ht="12.75" customHeight="1" x14ac:dyDescent="0.25">
      <c r="A92" s="88" t="s">
        <v>92</v>
      </c>
      <c r="B92" s="32" t="s">
        <v>5</v>
      </c>
      <c r="C92" s="43">
        <f>C89*C90*0.3403125</f>
        <v>0</v>
      </c>
      <c r="D92" s="51"/>
    </row>
    <row r="93" spans="1:4" ht="13.8" thickBot="1" x14ac:dyDescent="0.3">
      <c r="A93" s="89"/>
      <c r="B93" s="25" t="s">
        <v>80</v>
      </c>
      <c r="C93" s="44">
        <f>C92*C87</f>
        <v>0</v>
      </c>
      <c r="D93" s="51"/>
    </row>
    <row r="94" spans="1:4" ht="14.4" thickTop="1" thickBot="1" x14ac:dyDescent="0.3">
      <c r="A94" s="89"/>
      <c r="B94" s="25" t="s">
        <v>81</v>
      </c>
      <c r="C94" s="76">
        <f>C92*C87*C88</f>
        <v>0</v>
      </c>
      <c r="D94" s="51"/>
    </row>
    <row r="95" spans="1:4" ht="13.8" thickTop="1" x14ac:dyDescent="0.25">
      <c r="A95" s="89"/>
      <c r="B95" s="24" t="s">
        <v>2</v>
      </c>
      <c r="C95" s="77">
        <v>0.05</v>
      </c>
      <c r="D95" s="51"/>
    </row>
    <row r="96" spans="1:4" x14ac:dyDescent="0.25">
      <c r="A96" s="89"/>
      <c r="B96" s="24" t="s">
        <v>0</v>
      </c>
      <c r="C96" s="78">
        <v>0.1</v>
      </c>
      <c r="D96" s="51"/>
    </row>
    <row r="97" spans="1:4" x14ac:dyDescent="0.25">
      <c r="A97" s="89"/>
      <c r="B97" s="24" t="s">
        <v>6</v>
      </c>
      <c r="C97" s="43">
        <f>C93*C95*454</f>
        <v>0</v>
      </c>
      <c r="D97" s="52"/>
    </row>
    <row r="98" spans="1:4" x14ac:dyDescent="0.25">
      <c r="A98" s="90"/>
      <c r="B98" s="31" t="s">
        <v>7</v>
      </c>
      <c r="C98" s="43">
        <f>C94*C96*454</f>
        <v>0</v>
      </c>
      <c r="D98" s="52"/>
    </row>
    <row r="99" spans="1:4" ht="12.75" customHeight="1" x14ac:dyDescent="0.25">
      <c r="A99" s="88" t="s">
        <v>93</v>
      </c>
      <c r="B99" s="29" t="s">
        <v>3</v>
      </c>
      <c r="C99" s="79"/>
      <c r="D99" s="53"/>
    </row>
    <row r="100" spans="1:4" x14ac:dyDescent="0.25">
      <c r="A100" s="93"/>
      <c r="B100" s="24" t="s">
        <v>71</v>
      </c>
      <c r="C100" s="43" t="e">
        <f>(C97/C81)*1000000</f>
        <v>#DIV/0!</v>
      </c>
      <c r="D100" s="51"/>
    </row>
    <row r="101" spans="1:4" x14ac:dyDescent="0.25">
      <c r="A101" s="93"/>
      <c r="B101" s="27" t="s">
        <v>72</v>
      </c>
      <c r="C101" s="15" t="e">
        <f>VLOOKUP(C86,'A.I. LIST'!$B$4:$D$150,2)</f>
        <v>#N/A</v>
      </c>
      <c r="D101" s="51"/>
    </row>
    <row r="102" spans="1:4" ht="13.8" thickBot="1" x14ac:dyDescent="0.3">
      <c r="A102" s="93"/>
      <c r="B102" s="24" t="s">
        <v>1</v>
      </c>
      <c r="C102" s="44" t="e">
        <f>C100/C101*100</f>
        <v>#DIV/0!</v>
      </c>
      <c r="D102" s="51"/>
    </row>
    <row r="103" spans="1:4" ht="14.4" thickTop="1" thickBot="1" x14ac:dyDescent="0.3">
      <c r="A103" s="93"/>
      <c r="B103" s="27" t="s">
        <v>8</v>
      </c>
      <c r="C103" s="45" t="e">
        <f>IF(C102&gt;100, "EXCEEDS STANDARD", "OK")</f>
        <v>#DIV/0!</v>
      </c>
      <c r="D103" s="51"/>
    </row>
    <row r="104" spans="1:4" ht="13.8" thickTop="1" x14ac:dyDescent="0.25">
      <c r="A104" s="93"/>
      <c r="B104" s="28" t="s">
        <v>4</v>
      </c>
      <c r="C104" s="46"/>
      <c r="D104" s="51"/>
    </row>
    <row r="105" spans="1:4" x14ac:dyDescent="0.25">
      <c r="A105" s="93"/>
      <c r="B105" s="24" t="s">
        <v>71</v>
      </c>
      <c r="C105" s="43" t="e">
        <f>(C98/C82)*1000000</f>
        <v>#DIV/0!</v>
      </c>
      <c r="D105" s="51"/>
    </row>
    <row r="106" spans="1:4" x14ac:dyDescent="0.25">
      <c r="A106" s="93"/>
      <c r="B106" s="27" t="s">
        <v>74</v>
      </c>
      <c r="C106" s="15" t="e">
        <f>VLOOKUP(C86,'A.I. LIST'!$B$4:$D$150,3)</f>
        <v>#N/A</v>
      </c>
      <c r="D106" s="51"/>
    </row>
    <row r="107" spans="1:4" ht="13.8" thickBot="1" x14ac:dyDescent="0.3">
      <c r="A107" s="93"/>
      <c r="B107" s="24" t="s">
        <v>1</v>
      </c>
      <c r="C107" s="44" t="e">
        <f>C105/C106*100</f>
        <v>#DIV/0!</v>
      </c>
      <c r="D107" s="51"/>
    </row>
    <row r="108" spans="1:4" ht="14.4" thickTop="1" thickBot="1" x14ac:dyDescent="0.3">
      <c r="A108" s="94"/>
      <c r="B108" s="38" t="s">
        <v>8</v>
      </c>
      <c r="C108" s="45" t="e">
        <f>IF(C107&gt;100, "EXCEEDS STANDARD", "OK")</f>
        <v>#DIV/0!</v>
      </c>
      <c r="D108" s="53"/>
    </row>
    <row r="109" spans="1:4" ht="14.4" thickTop="1" thickBot="1" x14ac:dyDescent="0.3">
      <c r="A109" s="19"/>
      <c r="B109" s="26" t="s">
        <v>75</v>
      </c>
      <c r="C109" s="10"/>
      <c r="D109" s="54"/>
    </row>
    <row r="110" spans="1:4" ht="13.8" thickTop="1" x14ac:dyDescent="0.25">
      <c r="A110" s="39" t="s">
        <v>76</v>
      </c>
      <c r="B110" s="101"/>
      <c r="C110" s="102"/>
      <c r="D110" s="103"/>
    </row>
    <row r="111" spans="1:4" ht="29.25" customHeight="1" thickBot="1" x14ac:dyDescent="0.3">
      <c r="A111" s="40"/>
      <c r="B111" s="104"/>
      <c r="C111" s="105"/>
      <c r="D111" s="106"/>
    </row>
    <row r="112" spans="1:4" ht="15.6" thickTop="1" x14ac:dyDescent="0.25">
      <c r="A112" s="20"/>
      <c r="B112" s="91" t="s">
        <v>94</v>
      </c>
      <c r="C112" s="91"/>
      <c r="D112" s="92"/>
    </row>
    <row r="113" spans="1:4" x14ac:dyDescent="0.25">
      <c r="A113" s="19"/>
      <c r="B113" s="107" t="s">
        <v>78</v>
      </c>
      <c r="C113" s="108"/>
      <c r="D113" s="109"/>
    </row>
    <row r="114" spans="1:4" x14ac:dyDescent="0.25">
      <c r="A114" s="88" t="s">
        <v>91</v>
      </c>
      <c r="B114" s="32" t="s">
        <v>11</v>
      </c>
      <c r="C114" s="47"/>
      <c r="D114" s="55" t="s">
        <v>77</v>
      </c>
    </row>
    <row r="115" spans="1:4" x14ac:dyDescent="0.25">
      <c r="A115" s="93"/>
      <c r="B115" s="24" t="s">
        <v>82</v>
      </c>
      <c r="C115" s="16"/>
      <c r="D115" s="48"/>
    </row>
    <row r="116" spans="1:4" x14ac:dyDescent="0.25">
      <c r="A116" s="93"/>
      <c r="B116" s="24" t="s">
        <v>83</v>
      </c>
      <c r="C116" s="16"/>
      <c r="D116" s="48"/>
    </row>
    <row r="117" spans="1:4" x14ac:dyDescent="0.25">
      <c r="A117" s="93"/>
      <c r="B117" s="24" t="s">
        <v>95</v>
      </c>
      <c r="C117" s="21"/>
      <c r="D117" s="49"/>
    </row>
    <row r="118" spans="1:4" x14ac:dyDescent="0.25">
      <c r="A118" s="93"/>
      <c r="B118" s="24" t="s">
        <v>87</v>
      </c>
      <c r="C118" s="11"/>
      <c r="D118" s="50"/>
    </row>
    <row r="119" spans="1:4" x14ac:dyDescent="0.25">
      <c r="A119" s="93"/>
      <c r="B119" s="24" t="s">
        <v>88</v>
      </c>
      <c r="C119" s="11"/>
      <c r="D119" s="50"/>
    </row>
    <row r="120" spans="1:4" x14ac:dyDescent="0.25">
      <c r="A120" s="93"/>
      <c r="B120" s="24" t="s">
        <v>73</v>
      </c>
      <c r="C120" s="17"/>
      <c r="D120" s="50"/>
    </row>
    <row r="121" spans="1:4" ht="26.4" x14ac:dyDescent="0.25">
      <c r="A121" s="93"/>
      <c r="B121" s="25" t="s">
        <v>135</v>
      </c>
      <c r="C121" s="42"/>
      <c r="D121" s="50"/>
    </row>
    <row r="122" spans="1:4" x14ac:dyDescent="0.25">
      <c r="A122" s="93"/>
      <c r="B122" s="24" t="s">
        <v>84</v>
      </c>
      <c r="C122" s="17"/>
      <c r="D122" s="50"/>
    </row>
    <row r="123" spans="1:4" x14ac:dyDescent="0.25">
      <c r="A123" s="93"/>
      <c r="B123" s="24" t="s">
        <v>18</v>
      </c>
      <c r="C123" s="18"/>
      <c r="D123" s="50"/>
    </row>
    <row r="124" spans="1:4" x14ac:dyDescent="0.25">
      <c r="A124" s="93"/>
      <c r="B124" s="24" t="s">
        <v>85</v>
      </c>
      <c r="C124" s="12"/>
      <c r="D124" s="50"/>
    </row>
    <row r="125" spans="1:4" x14ac:dyDescent="0.25">
      <c r="A125" s="93"/>
      <c r="B125" s="24" t="s">
        <v>86</v>
      </c>
      <c r="C125" s="12"/>
      <c r="D125" s="50"/>
    </row>
    <row r="126" spans="1:4" x14ac:dyDescent="0.25">
      <c r="A126" s="93"/>
      <c r="B126" s="24" t="s">
        <v>165</v>
      </c>
      <c r="C126" s="12"/>
      <c r="D126" s="50"/>
    </row>
    <row r="127" spans="1:4" x14ac:dyDescent="0.25">
      <c r="A127" s="93"/>
      <c r="B127" s="24" t="s">
        <v>89</v>
      </c>
      <c r="C127" s="12"/>
      <c r="D127" s="50"/>
    </row>
    <row r="128" spans="1:4" x14ac:dyDescent="0.25">
      <c r="A128" s="94"/>
      <c r="B128" s="24" t="s">
        <v>90</v>
      </c>
      <c r="C128" s="12"/>
      <c r="D128" s="50"/>
    </row>
    <row r="129" spans="1:4" x14ac:dyDescent="0.25">
      <c r="A129" s="88" t="s">
        <v>92</v>
      </c>
      <c r="B129" s="32" t="s">
        <v>5</v>
      </c>
      <c r="C129" s="13">
        <f>C126*C127*0.3403125</f>
        <v>0</v>
      </c>
      <c r="D129" s="51"/>
    </row>
    <row r="130" spans="1:4" ht="13.8" thickBot="1" x14ac:dyDescent="0.3">
      <c r="A130" s="89"/>
      <c r="B130" s="25" t="s">
        <v>80</v>
      </c>
      <c r="C130" s="33">
        <f>C129*C124</f>
        <v>0</v>
      </c>
      <c r="D130" s="51"/>
    </row>
    <row r="131" spans="1:4" ht="14.4" thickTop="1" thickBot="1" x14ac:dyDescent="0.3">
      <c r="A131" s="89"/>
      <c r="B131" s="25" t="s">
        <v>81</v>
      </c>
      <c r="C131" s="35">
        <f>C129*C124*C125</f>
        <v>0</v>
      </c>
      <c r="D131" s="51"/>
    </row>
    <row r="132" spans="1:4" ht="13.8" thickTop="1" x14ac:dyDescent="0.25">
      <c r="A132" s="89"/>
      <c r="B132" s="24" t="s">
        <v>2</v>
      </c>
      <c r="C132" s="34">
        <v>0.05</v>
      </c>
      <c r="D132" s="51"/>
    </row>
    <row r="133" spans="1:4" x14ac:dyDescent="0.25">
      <c r="A133" s="89"/>
      <c r="B133" s="24" t="s">
        <v>0</v>
      </c>
      <c r="C133" s="14">
        <v>0.1</v>
      </c>
      <c r="D133" s="51"/>
    </row>
    <row r="134" spans="1:4" x14ac:dyDescent="0.25">
      <c r="A134" s="89"/>
      <c r="B134" s="24" t="s">
        <v>6</v>
      </c>
      <c r="C134" s="13">
        <f>C130*C132*454</f>
        <v>0</v>
      </c>
      <c r="D134" s="52"/>
    </row>
    <row r="135" spans="1:4" x14ac:dyDescent="0.25">
      <c r="A135" s="90"/>
      <c r="B135" s="31" t="s">
        <v>7</v>
      </c>
      <c r="C135" s="13">
        <f>C131*C133*454</f>
        <v>0</v>
      </c>
      <c r="D135" s="52"/>
    </row>
    <row r="136" spans="1:4" x14ac:dyDescent="0.25">
      <c r="A136" s="88" t="s">
        <v>93</v>
      </c>
      <c r="B136" s="29" t="s">
        <v>3</v>
      </c>
      <c r="C136" s="30"/>
      <c r="D136" s="53"/>
    </row>
    <row r="137" spans="1:4" x14ac:dyDescent="0.25">
      <c r="A137" s="93"/>
      <c r="B137" s="24" t="s">
        <v>71</v>
      </c>
      <c r="C137" s="43" t="e">
        <f>(C134/C118)*1000000</f>
        <v>#DIV/0!</v>
      </c>
      <c r="D137" s="51"/>
    </row>
    <row r="138" spans="1:4" x14ac:dyDescent="0.25">
      <c r="A138" s="93"/>
      <c r="B138" s="27" t="s">
        <v>72</v>
      </c>
      <c r="C138" s="15" t="e">
        <f>VLOOKUP(C123,'A.I. LIST'!$B$4:$D$150,2)</f>
        <v>#N/A</v>
      </c>
      <c r="D138" s="51"/>
    </row>
    <row r="139" spans="1:4" ht="13.8" thickBot="1" x14ac:dyDescent="0.3">
      <c r="A139" s="93"/>
      <c r="B139" s="24" t="s">
        <v>1</v>
      </c>
      <c r="C139" s="44" t="e">
        <f>C137/C138*100</f>
        <v>#DIV/0!</v>
      </c>
      <c r="D139" s="51"/>
    </row>
    <row r="140" spans="1:4" ht="14.4" thickTop="1" thickBot="1" x14ac:dyDescent="0.3">
      <c r="A140" s="93"/>
      <c r="B140" s="27" t="s">
        <v>8</v>
      </c>
      <c r="C140" s="45" t="e">
        <f>IF(C139&gt;100, "EXCEEDS STANDARD", "OK")</f>
        <v>#DIV/0!</v>
      </c>
      <c r="D140" s="51"/>
    </row>
    <row r="141" spans="1:4" ht="13.8" thickTop="1" x14ac:dyDescent="0.25">
      <c r="A141" s="93"/>
      <c r="B141" s="28" t="s">
        <v>4</v>
      </c>
      <c r="C141" s="46"/>
      <c r="D141" s="51"/>
    </row>
    <row r="142" spans="1:4" x14ac:dyDescent="0.25">
      <c r="A142" s="93"/>
      <c r="B142" s="24" t="s">
        <v>71</v>
      </c>
      <c r="C142" s="43" t="e">
        <f>(C135/C119)*1000000</f>
        <v>#DIV/0!</v>
      </c>
      <c r="D142" s="51"/>
    </row>
    <row r="143" spans="1:4" x14ac:dyDescent="0.25">
      <c r="A143" s="93"/>
      <c r="B143" s="27" t="s">
        <v>74</v>
      </c>
      <c r="C143" s="15" t="e">
        <f>VLOOKUP(C123,'A.I. LIST'!$B$4:$D$150,3)</f>
        <v>#N/A</v>
      </c>
      <c r="D143" s="51"/>
    </row>
    <row r="144" spans="1:4" ht="13.8" thickBot="1" x14ac:dyDescent="0.3">
      <c r="A144" s="93"/>
      <c r="B144" s="24" t="s">
        <v>1</v>
      </c>
      <c r="C144" s="44" t="e">
        <f>C142/C143*100</f>
        <v>#DIV/0!</v>
      </c>
      <c r="D144" s="51"/>
    </row>
    <row r="145" spans="1:4" ht="14.4" thickTop="1" thickBot="1" x14ac:dyDescent="0.3">
      <c r="A145" s="94"/>
      <c r="B145" s="38" t="s">
        <v>8</v>
      </c>
      <c r="C145" s="45" t="e">
        <f>IF(C144&gt;100, "EXCEEDS STANDARD", "OK")</f>
        <v>#DIV/0!</v>
      </c>
      <c r="D145" s="53"/>
    </row>
    <row r="146" spans="1:4" ht="14.4" thickTop="1" thickBot="1" x14ac:dyDescent="0.3">
      <c r="A146" s="19"/>
      <c r="B146" s="26" t="s">
        <v>75</v>
      </c>
      <c r="C146" s="10"/>
      <c r="D146" s="54"/>
    </row>
    <row r="147" spans="1:4" ht="13.8" thickTop="1" x14ac:dyDescent="0.25">
      <c r="A147" s="39" t="s">
        <v>76</v>
      </c>
      <c r="B147" s="101"/>
      <c r="C147" s="102"/>
      <c r="D147" s="103"/>
    </row>
    <row r="148" spans="1:4" ht="28.5" customHeight="1" thickBot="1" x14ac:dyDescent="0.3">
      <c r="A148" s="40"/>
      <c r="B148" s="104"/>
      <c r="C148" s="105"/>
      <c r="D148" s="106"/>
    </row>
    <row r="149" spans="1:4" ht="15.6" thickTop="1" x14ac:dyDescent="0.25">
      <c r="A149" s="20"/>
      <c r="B149" s="91" t="s">
        <v>94</v>
      </c>
      <c r="C149" s="91"/>
      <c r="D149" s="92"/>
    </row>
    <row r="150" spans="1:4" x14ac:dyDescent="0.25">
      <c r="A150" s="19"/>
      <c r="B150" s="107" t="s">
        <v>78</v>
      </c>
      <c r="C150" s="108"/>
      <c r="D150" s="109"/>
    </row>
    <row r="151" spans="1:4" x14ac:dyDescent="0.25">
      <c r="A151" s="88" t="s">
        <v>91</v>
      </c>
      <c r="B151" s="32" t="s">
        <v>11</v>
      </c>
      <c r="C151" s="47"/>
      <c r="D151" s="55" t="s">
        <v>77</v>
      </c>
    </row>
    <row r="152" spans="1:4" x14ac:dyDescent="0.25">
      <c r="A152" s="93"/>
      <c r="B152" s="24" t="s">
        <v>82</v>
      </c>
      <c r="C152" s="16"/>
      <c r="D152" s="48"/>
    </row>
    <row r="153" spans="1:4" x14ac:dyDescent="0.25">
      <c r="A153" s="93"/>
      <c r="B153" s="24" t="s">
        <v>83</v>
      </c>
      <c r="C153" s="16"/>
      <c r="D153" s="48"/>
    </row>
    <row r="154" spans="1:4" x14ac:dyDescent="0.25">
      <c r="A154" s="93"/>
      <c r="B154" s="24" t="s">
        <v>95</v>
      </c>
      <c r="C154" s="21"/>
      <c r="D154" s="49"/>
    </row>
    <row r="155" spans="1:4" x14ac:dyDescent="0.25">
      <c r="A155" s="93"/>
      <c r="B155" s="24" t="s">
        <v>87</v>
      </c>
      <c r="C155" s="11"/>
      <c r="D155" s="50"/>
    </row>
    <row r="156" spans="1:4" x14ac:dyDescent="0.25">
      <c r="A156" s="93"/>
      <c r="B156" s="24" t="s">
        <v>88</v>
      </c>
      <c r="C156" s="11"/>
      <c r="D156" s="50"/>
    </row>
    <row r="157" spans="1:4" x14ac:dyDescent="0.25">
      <c r="A157" s="93"/>
      <c r="B157" s="24" t="s">
        <v>73</v>
      </c>
      <c r="C157" s="17"/>
      <c r="D157" s="50"/>
    </row>
    <row r="158" spans="1:4" ht="26.4" x14ac:dyDescent="0.25">
      <c r="A158" s="93"/>
      <c r="B158" s="25" t="s">
        <v>135</v>
      </c>
      <c r="C158" s="42"/>
      <c r="D158" s="50"/>
    </row>
    <row r="159" spans="1:4" x14ac:dyDescent="0.25">
      <c r="A159" s="93"/>
      <c r="B159" s="24" t="s">
        <v>84</v>
      </c>
      <c r="C159" s="17"/>
      <c r="D159" s="50"/>
    </row>
    <row r="160" spans="1:4" x14ac:dyDescent="0.25">
      <c r="A160" s="93"/>
      <c r="B160" s="24" t="s">
        <v>18</v>
      </c>
      <c r="C160" s="18"/>
      <c r="D160" s="50"/>
    </row>
    <row r="161" spans="1:4" x14ac:dyDescent="0.25">
      <c r="A161" s="93"/>
      <c r="B161" s="24" t="s">
        <v>85</v>
      </c>
      <c r="C161" s="12"/>
      <c r="D161" s="50"/>
    </row>
    <row r="162" spans="1:4" x14ac:dyDescent="0.25">
      <c r="A162" s="93"/>
      <c r="B162" s="24" t="s">
        <v>86</v>
      </c>
      <c r="C162" s="12"/>
      <c r="D162" s="50"/>
    </row>
    <row r="163" spans="1:4" x14ac:dyDescent="0.25">
      <c r="A163" s="93"/>
      <c r="B163" s="24" t="s">
        <v>165</v>
      </c>
      <c r="C163" s="12"/>
      <c r="D163" s="50"/>
    </row>
    <row r="164" spans="1:4" x14ac:dyDescent="0.25">
      <c r="A164" s="93"/>
      <c r="B164" s="24" t="s">
        <v>89</v>
      </c>
      <c r="C164" s="12"/>
      <c r="D164" s="50"/>
    </row>
    <row r="165" spans="1:4" x14ac:dyDescent="0.25">
      <c r="A165" s="94"/>
      <c r="B165" s="24" t="s">
        <v>90</v>
      </c>
      <c r="C165" s="12"/>
      <c r="D165" s="50"/>
    </row>
    <row r="166" spans="1:4" x14ac:dyDescent="0.25">
      <c r="A166" s="88" t="s">
        <v>92</v>
      </c>
      <c r="B166" s="32" t="s">
        <v>5</v>
      </c>
      <c r="C166" s="13">
        <f>C163*C164*0.3403125</f>
        <v>0</v>
      </c>
      <c r="D166" s="51"/>
    </row>
    <row r="167" spans="1:4" ht="13.8" thickBot="1" x14ac:dyDescent="0.3">
      <c r="A167" s="89"/>
      <c r="B167" s="25" t="s">
        <v>80</v>
      </c>
      <c r="C167" s="33">
        <f>C166*C161</f>
        <v>0</v>
      </c>
      <c r="D167" s="51"/>
    </row>
    <row r="168" spans="1:4" ht="14.4" thickTop="1" thickBot="1" x14ac:dyDescent="0.3">
      <c r="A168" s="89"/>
      <c r="B168" s="25" t="s">
        <v>81</v>
      </c>
      <c r="C168" s="35">
        <f>C166*C161*C162</f>
        <v>0</v>
      </c>
      <c r="D168" s="51"/>
    </row>
    <row r="169" spans="1:4" ht="13.8" thickTop="1" x14ac:dyDescent="0.25">
      <c r="A169" s="89"/>
      <c r="B169" s="24" t="s">
        <v>2</v>
      </c>
      <c r="C169" s="34">
        <v>0.05</v>
      </c>
      <c r="D169" s="51"/>
    </row>
    <row r="170" spans="1:4" x14ac:dyDescent="0.25">
      <c r="A170" s="89"/>
      <c r="B170" s="24" t="s">
        <v>0</v>
      </c>
      <c r="C170" s="14">
        <v>0.1</v>
      </c>
      <c r="D170" s="51"/>
    </row>
    <row r="171" spans="1:4" x14ac:dyDescent="0.25">
      <c r="A171" s="89"/>
      <c r="B171" s="24" t="s">
        <v>6</v>
      </c>
      <c r="C171" s="13">
        <f>C167*C169*454</f>
        <v>0</v>
      </c>
      <c r="D171" s="52"/>
    </row>
    <row r="172" spans="1:4" x14ac:dyDescent="0.25">
      <c r="A172" s="90"/>
      <c r="B172" s="31" t="s">
        <v>7</v>
      </c>
      <c r="C172" s="13">
        <f>C168*C170*454</f>
        <v>0</v>
      </c>
      <c r="D172" s="52"/>
    </row>
    <row r="173" spans="1:4" x14ac:dyDescent="0.25">
      <c r="A173" s="88" t="s">
        <v>93</v>
      </c>
      <c r="B173" s="29" t="s">
        <v>3</v>
      </c>
      <c r="C173" s="30"/>
      <c r="D173" s="53"/>
    </row>
    <row r="174" spans="1:4" x14ac:dyDescent="0.25">
      <c r="A174" s="93"/>
      <c r="B174" s="24" t="s">
        <v>71</v>
      </c>
      <c r="C174" s="43" t="e">
        <f>(C171/C155)*1000000</f>
        <v>#DIV/0!</v>
      </c>
      <c r="D174" s="51"/>
    </row>
    <row r="175" spans="1:4" x14ac:dyDescent="0.25">
      <c r="A175" s="93"/>
      <c r="B175" s="27" t="s">
        <v>72</v>
      </c>
      <c r="C175" s="15" t="e">
        <f>VLOOKUP(C160,'A.I. LIST'!$B$4:$D$150,2)</f>
        <v>#N/A</v>
      </c>
      <c r="D175" s="51"/>
    </row>
    <row r="176" spans="1:4" ht="13.8" thickBot="1" x14ac:dyDescent="0.3">
      <c r="A176" s="93"/>
      <c r="B176" s="24" t="s">
        <v>1</v>
      </c>
      <c r="C176" s="44" t="e">
        <f>C174/C175*100</f>
        <v>#DIV/0!</v>
      </c>
      <c r="D176" s="51"/>
    </row>
    <row r="177" spans="1:4" ht="14.4" thickTop="1" thickBot="1" x14ac:dyDescent="0.3">
      <c r="A177" s="93"/>
      <c r="B177" s="27" t="s">
        <v>8</v>
      </c>
      <c r="C177" s="45" t="e">
        <f>IF(C176&gt;100, "EXCEEDS STANDARD", "OK")</f>
        <v>#DIV/0!</v>
      </c>
      <c r="D177" s="51"/>
    </row>
    <row r="178" spans="1:4" ht="13.8" thickTop="1" x14ac:dyDescent="0.25">
      <c r="A178" s="93"/>
      <c r="B178" s="28" t="s">
        <v>4</v>
      </c>
      <c r="C178" s="46"/>
      <c r="D178" s="51"/>
    </row>
    <row r="179" spans="1:4" x14ac:dyDescent="0.25">
      <c r="A179" s="93"/>
      <c r="B179" s="24" t="s">
        <v>71</v>
      </c>
      <c r="C179" s="43" t="e">
        <f>(C172/C156)*1000000</f>
        <v>#DIV/0!</v>
      </c>
      <c r="D179" s="51"/>
    </row>
    <row r="180" spans="1:4" x14ac:dyDescent="0.25">
      <c r="A180" s="93"/>
      <c r="B180" s="27" t="s">
        <v>74</v>
      </c>
      <c r="C180" s="15" t="e">
        <f>VLOOKUP(C160,'A.I. LIST'!$B$4:$D$150,3)</f>
        <v>#N/A</v>
      </c>
      <c r="D180" s="51"/>
    </row>
    <row r="181" spans="1:4" ht="13.8" thickBot="1" x14ac:dyDescent="0.3">
      <c r="A181" s="93"/>
      <c r="B181" s="24" t="s">
        <v>1</v>
      </c>
      <c r="C181" s="44" t="e">
        <f>C179/C180*100</f>
        <v>#DIV/0!</v>
      </c>
      <c r="D181" s="51"/>
    </row>
    <row r="182" spans="1:4" ht="14.4" thickTop="1" thickBot="1" x14ac:dyDescent="0.3">
      <c r="A182" s="94"/>
      <c r="B182" s="38" t="s">
        <v>8</v>
      </c>
      <c r="C182" s="45" t="e">
        <f>IF(C181&gt;100, "EXCEEDS STANDARD", "OK")</f>
        <v>#DIV/0!</v>
      </c>
      <c r="D182" s="53"/>
    </row>
    <row r="183" spans="1:4" ht="14.4" thickTop="1" thickBot="1" x14ac:dyDescent="0.3">
      <c r="A183" s="19"/>
      <c r="B183" s="26" t="s">
        <v>75</v>
      </c>
      <c r="C183" s="10"/>
      <c r="D183" s="54"/>
    </row>
    <row r="184" spans="1:4" ht="13.8" thickTop="1" x14ac:dyDescent="0.25">
      <c r="A184" s="39" t="s">
        <v>76</v>
      </c>
      <c r="B184" s="101"/>
      <c r="C184" s="102"/>
      <c r="D184" s="103"/>
    </row>
    <row r="185" spans="1:4" ht="27.75" customHeight="1" thickBot="1" x14ac:dyDescent="0.3">
      <c r="A185" s="40"/>
      <c r="B185" s="104"/>
      <c r="C185" s="105"/>
      <c r="D185" s="106"/>
    </row>
    <row r="186" spans="1:4" ht="15.6" thickTop="1" x14ac:dyDescent="0.25">
      <c r="A186" s="20"/>
      <c r="B186" s="91" t="s">
        <v>94</v>
      </c>
      <c r="C186" s="91"/>
      <c r="D186" s="92"/>
    </row>
    <row r="187" spans="1:4" x14ac:dyDescent="0.25">
      <c r="A187" s="19"/>
      <c r="B187" s="107" t="s">
        <v>78</v>
      </c>
      <c r="C187" s="108"/>
      <c r="D187" s="109"/>
    </row>
    <row r="188" spans="1:4" x14ac:dyDescent="0.25">
      <c r="A188" s="88" t="s">
        <v>91</v>
      </c>
      <c r="B188" s="32" t="s">
        <v>11</v>
      </c>
      <c r="C188" s="47"/>
      <c r="D188" s="55" t="s">
        <v>77</v>
      </c>
    </row>
    <row r="189" spans="1:4" x14ac:dyDescent="0.25">
      <c r="A189" s="93"/>
      <c r="B189" s="24" t="s">
        <v>82</v>
      </c>
      <c r="C189" s="16"/>
      <c r="D189" s="48"/>
    </row>
    <row r="190" spans="1:4" x14ac:dyDescent="0.25">
      <c r="A190" s="93"/>
      <c r="B190" s="24" t="s">
        <v>83</v>
      </c>
      <c r="C190" s="16"/>
      <c r="D190" s="48"/>
    </row>
    <row r="191" spans="1:4" x14ac:dyDescent="0.25">
      <c r="A191" s="93"/>
      <c r="B191" s="24" t="s">
        <v>95</v>
      </c>
      <c r="C191" s="21"/>
      <c r="D191" s="49"/>
    </row>
    <row r="192" spans="1:4" x14ac:dyDescent="0.25">
      <c r="A192" s="93"/>
      <c r="B192" s="24" t="s">
        <v>87</v>
      </c>
      <c r="C192" s="11"/>
      <c r="D192" s="50"/>
    </row>
    <row r="193" spans="1:4" x14ac:dyDescent="0.25">
      <c r="A193" s="93"/>
      <c r="B193" s="24" t="s">
        <v>88</v>
      </c>
      <c r="C193" s="11"/>
      <c r="D193" s="50"/>
    </row>
    <row r="194" spans="1:4" x14ac:dyDescent="0.25">
      <c r="A194" s="93"/>
      <c r="B194" s="24" t="s">
        <v>73</v>
      </c>
      <c r="C194" s="17"/>
      <c r="D194" s="50"/>
    </row>
    <row r="195" spans="1:4" ht="26.4" x14ac:dyDescent="0.25">
      <c r="A195" s="93"/>
      <c r="B195" s="25" t="s">
        <v>135</v>
      </c>
      <c r="C195" s="42"/>
      <c r="D195" s="50"/>
    </row>
    <row r="196" spans="1:4" x14ac:dyDescent="0.25">
      <c r="A196" s="93"/>
      <c r="B196" s="24" t="s">
        <v>84</v>
      </c>
      <c r="C196" s="17"/>
      <c r="D196" s="50"/>
    </row>
    <row r="197" spans="1:4" x14ac:dyDescent="0.25">
      <c r="A197" s="93"/>
      <c r="B197" s="24" t="s">
        <v>18</v>
      </c>
      <c r="C197" s="18"/>
      <c r="D197" s="50"/>
    </row>
    <row r="198" spans="1:4" x14ac:dyDescent="0.25">
      <c r="A198" s="93"/>
      <c r="B198" s="24" t="s">
        <v>85</v>
      </c>
      <c r="C198" s="12"/>
      <c r="D198" s="50"/>
    </row>
    <row r="199" spans="1:4" x14ac:dyDescent="0.25">
      <c r="A199" s="93"/>
      <c r="B199" s="24" t="s">
        <v>86</v>
      </c>
      <c r="C199" s="12"/>
      <c r="D199" s="50"/>
    </row>
    <row r="200" spans="1:4" x14ac:dyDescent="0.25">
      <c r="A200" s="93"/>
      <c r="B200" s="24" t="s">
        <v>165</v>
      </c>
      <c r="C200" s="12"/>
      <c r="D200" s="50"/>
    </row>
    <row r="201" spans="1:4" x14ac:dyDescent="0.25">
      <c r="A201" s="93"/>
      <c r="B201" s="24" t="s">
        <v>89</v>
      </c>
      <c r="C201" s="12"/>
      <c r="D201" s="50"/>
    </row>
    <row r="202" spans="1:4" x14ac:dyDescent="0.25">
      <c r="A202" s="94"/>
      <c r="B202" s="24" t="s">
        <v>90</v>
      </c>
      <c r="C202" s="12"/>
      <c r="D202" s="50"/>
    </row>
    <row r="203" spans="1:4" x14ac:dyDescent="0.25">
      <c r="A203" s="88" t="s">
        <v>92</v>
      </c>
      <c r="B203" s="32" t="s">
        <v>5</v>
      </c>
      <c r="C203" s="13">
        <f>C200*C201*0.3403125</f>
        <v>0</v>
      </c>
      <c r="D203" s="51"/>
    </row>
    <row r="204" spans="1:4" ht="13.8" thickBot="1" x14ac:dyDescent="0.3">
      <c r="A204" s="89"/>
      <c r="B204" s="25" t="s">
        <v>80</v>
      </c>
      <c r="C204" s="33">
        <f>C203*C198</f>
        <v>0</v>
      </c>
      <c r="D204" s="51"/>
    </row>
    <row r="205" spans="1:4" ht="14.4" thickTop="1" thickBot="1" x14ac:dyDescent="0.3">
      <c r="A205" s="89"/>
      <c r="B205" s="25" t="s">
        <v>81</v>
      </c>
      <c r="C205" s="35">
        <f>C203*C198*C199</f>
        <v>0</v>
      </c>
      <c r="D205" s="51"/>
    </row>
    <row r="206" spans="1:4" ht="13.8" thickTop="1" x14ac:dyDescent="0.25">
      <c r="A206" s="89"/>
      <c r="B206" s="24" t="s">
        <v>2</v>
      </c>
      <c r="C206" s="34">
        <v>0.05</v>
      </c>
      <c r="D206" s="51"/>
    </row>
    <row r="207" spans="1:4" x14ac:dyDescent="0.25">
      <c r="A207" s="89"/>
      <c r="B207" s="24" t="s">
        <v>0</v>
      </c>
      <c r="C207" s="14">
        <v>0.1</v>
      </c>
      <c r="D207" s="51"/>
    </row>
    <row r="208" spans="1:4" x14ac:dyDescent="0.25">
      <c r="A208" s="89"/>
      <c r="B208" s="24" t="s">
        <v>6</v>
      </c>
      <c r="C208" s="13">
        <f>C204*C206*454</f>
        <v>0</v>
      </c>
      <c r="D208" s="52"/>
    </row>
    <row r="209" spans="1:4" x14ac:dyDescent="0.25">
      <c r="A209" s="90"/>
      <c r="B209" s="31" t="s">
        <v>7</v>
      </c>
      <c r="C209" s="13">
        <f>C205*C207*454</f>
        <v>0</v>
      </c>
      <c r="D209" s="52"/>
    </row>
    <row r="210" spans="1:4" x14ac:dyDescent="0.25">
      <c r="A210" s="88" t="s">
        <v>93</v>
      </c>
      <c r="B210" s="29" t="s">
        <v>3</v>
      </c>
      <c r="C210" s="30"/>
      <c r="D210" s="53"/>
    </row>
    <row r="211" spans="1:4" x14ac:dyDescent="0.25">
      <c r="A211" s="93"/>
      <c r="B211" s="24" t="s">
        <v>71</v>
      </c>
      <c r="C211" s="43" t="e">
        <f>(C208/C192)*1000000</f>
        <v>#DIV/0!</v>
      </c>
      <c r="D211" s="51"/>
    </row>
    <row r="212" spans="1:4" x14ac:dyDescent="0.25">
      <c r="A212" s="93"/>
      <c r="B212" s="27" t="s">
        <v>72</v>
      </c>
      <c r="C212" s="15" t="e">
        <f>VLOOKUP(C197,'A.I. LIST'!$B$4:$D$150,2)</f>
        <v>#N/A</v>
      </c>
      <c r="D212" s="51"/>
    </row>
    <row r="213" spans="1:4" ht="13.8" thickBot="1" x14ac:dyDescent="0.3">
      <c r="A213" s="93"/>
      <c r="B213" s="24" t="s">
        <v>1</v>
      </c>
      <c r="C213" s="44" t="e">
        <f>C211/C212*100</f>
        <v>#DIV/0!</v>
      </c>
      <c r="D213" s="51"/>
    </row>
    <row r="214" spans="1:4" ht="14.4" thickTop="1" thickBot="1" x14ac:dyDescent="0.3">
      <c r="A214" s="93"/>
      <c r="B214" s="27" t="s">
        <v>8</v>
      </c>
      <c r="C214" s="45" t="e">
        <f>IF(C213&gt;100, "EXCEEDS STANDARD", "OK")</f>
        <v>#DIV/0!</v>
      </c>
      <c r="D214" s="51"/>
    </row>
    <row r="215" spans="1:4" ht="13.8" thickTop="1" x14ac:dyDescent="0.25">
      <c r="A215" s="93"/>
      <c r="B215" s="28" t="s">
        <v>4</v>
      </c>
      <c r="C215" s="46"/>
      <c r="D215" s="51"/>
    </row>
    <row r="216" spans="1:4" x14ac:dyDescent="0.25">
      <c r="A216" s="93"/>
      <c r="B216" s="24" t="s">
        <v>71</v>
      </c>
      <c r="C216" s="43" t="e">
        <f>(C209/C193)*1000000</f>
        <v>#DIV/0!</v>
      </c>
      <c r="D216" s="51"/>
    </row>
    <row r="217" spans="1:4" x14ac:dyDescent="0.25">
      <c r="A217" s="93"/>
      <c r="B217" s="27" t="s">
        <v>74</v>
      </c>
      <c r="C217" s="15" t="e">
        <f>VLOOKUP(C197,'A.I. LIST'!$B$4:$D$150,3)</f>
        <v>#N/A</v>
      </c>
      <c r="D217" s="51"/>
    </row>
    <row r="218" spans="1:4" ht="13.8" thickBot="1" x14ac:dyDescent="0.3">
      <c r="A218" s="93"/>
      <c r="B218" s="24" t="s">
        <v>1</v>
      </c>
      <c r="C218" s="44" t="e">
        <f>C216/C217*100</f>
        <v>#DIV/0!</v>
      </c>
      <c r="D218" s="51"/>
    </row>
    <row r="219" spans="1:4" ht="14.4" thickTop="1" thickBot="1" x14ac:dyDescent="0.3">
      <c r="A219" s="94"/>
      <c r="B219" s="38" t="s">
        <v>8</v>
      </c>
      <c r="C219" s="45" t="e">
        <f>IF(C218&gt;100, "EXCEEDS STANDARD", "OK")</f>
        <v>#DIV/0!</v>
      </c>
      <c r="D219" s="53"/>
    </row>
    <row r="220" spans="1:4" ht="14.4" thickTop="1" thickBot="1" x14ac:dyDescent="0.3">
      <c r="A220" s="19"/>
      <c r="B220" s="26" t="s">
        <v>75</v>
      </c>
      <c r="C220" s="10"/>
      <c r="D220" s="54"/>
    </row>
    <row r="221" spans="1:4" ht="13.8" thickTop="1" x14ac:dyDescent="0.25">
      <c r="A221" s="39" t="s">
        <v>76</v>
      </c>
      <c r="B221" s="95"/>
      <c r="C221" s="96"/>
      <c r="D221" s="97"/>
    </row>
    <row r="222" spans="1:4" ht="27" customHeight="1" thickBot="1" x14ac:dyDescent="0.3">
      <c r="A222" s="40"/>
      <c r="B222" s="98"/>
      <c r="C222" s="99"/>
      <c r="D222" s="100"/>
    </row>
    <row r="223" spans="1:4" ht="13.8" thickTop="1" x14ac:dyDescent="0.25">
      <c r="C223" s="3"/>
      <c r="D223" s="3"/>
    </row>
    <row r="224" spans="1:4" x14ac:dyDescent="0.25">
      <c r="C224" s="3"/>
      <c r="D224" s="3"/>
    </row>
    <row r="225" spans="3:4" x14ac:dyDescent="0.25">
      <c r="C225" s="3"/>
      <c r="D225" s="3"/>
    </row>
    <row r="226" spans="3:4" x14ac:dyDescent="0.25">
      <c r="C226" s="3"/>
      <c r="D226" s="3"/>
    </row>
    <row r="227" spans="3:4" x14ac:dyDescent="0.25">
      <c r="C227" s="3"/>
      <c r="D227" s="3"/>
    </row>
    <row r="228" spans="3:4" x14ac:dyDescent="0.25">
      <c r="C228" s="3"/>
      <c r="D228" s="3"/>
    </row>
    <row r="229" spans="3:4" x14ac:dyDescent="0.25">
      <c r="C229" s="3"/>
      <c r="D229" s="3"/>
    </row>
    <row r="230" spans="3:4" x14ac:dyDescent="0.25">
      <c r="C230" s="3"/>
      <c r="D230" s="3"/>
    </row>
    <row r="231" spans="3:4" x14ac:dyDescent="0.25">
      <c r="C231" s="3"/>
      <c r="D231" s="3"/>
    </row>
    <row r="232" spans="3:4" x14ac:dyDescent="0.25">
      <c r="C232" s="3"/>
      <c r="D232" s="3"/>
    </row>
    <row r="233" spans="3:4" x14ac:dyDescent="0.25">
      <c r="C233" s="3"/>
      <c r="D233" s="3"/>
    </row>
    <row r="234" spans="3:4" x14ac:dyDescent="0.25">
      <c r="C234" s="3"/>
    </row>
  </sheetData>
  <sheetProtection algorithmName="SHA-512" hashValue="JgcI+aF2GNdNo3TCN/28yoPQufAQEEWN/pzf7wxIEcl0snZr3dz/9qAt3T44WzN3jBm1JeAGYt9jAyN8Y6VEUw==" saltValue="0Tnn1ZYBhuzttzSjFNkAVQ==" spinCount="100000" sheet="1" selectLockedCells="1"/>
  <protectedRanges>
    <protectedRange sqref="C3:C17 C40:C54 C77:C91 C114:C128 C151:C165 C188:C202" name="DataEntry"/>
  </protectedRanges>
  <dataConsolidate/>
  <mergeCells count="36">
    <mergeCell ref="B36:D37"/>
    <mergeCell ref="B2:D2"/>
    <mergeCell ref="B1:D1"/>
    <mergeCell ref="A3:A17"/>
    <mergeCell ref="A18:A24"/>
    <mergeCell ref="A25:A34"/>
    <mergeCell ref="A114:A128"/>
    <mergeCell ref="B110:D111"/>
    <mergeCell ref="B112:D112"/>
    <mergeCell ref="B113:D113"/>
    <mergeCell ref="A55:A61"/>
    <mergeCell ref="A62:A71"/>
    <mergeCell ref="B73:D74"/>
    <mergeCell ref="B75:D75"/>
    <mergeCell ref="A77:A91"/>
    <mergeCell ref="B76:D76"/>
    <mergeCell ref="B38:D38"/>
    <mergeCell ref="B39:D39"/>
    <mergeCell ref="A40:A54"/>
    <mergeCell ref="A92:A98"/>
    <mergeCell ref="A99:A108"/>
    <mergeCell ref="A129:A135"/>
    <mergeCell ref="B149:D149"/>
    <mergeCell ref="A210:A219"/>
    <mergeCell ref="B221:D222"/>
    <mergeCell ref="A188:A202"/>
    <mergeCell ref="A203:A209"/>
    <mergeCell ref="A151:A165"/>
    <mergeCell ref="A166:A172"/>
    <mergeCell ref="A173:A182"/>
    <mergeCell ref="B184:D185"/>
    <mergeCell ref="B186:D186"/>
    <mergeCell ref="B187:D187"/>
    <mergeCell ref="B150:D150"/>
    <mergeCell ref="A136:A145"/>
    <mergeCell ref="B147:D148"/>
  </mergeCells>
  <phoneticPr fontId="1" type="noConversion"/>
  <dataValidations count="1">
    <dataValidation type="list" errorStyle="warning" showInputMessage="1" showErrorMessage="1" errorTitle="Bogey!" error="Please select a product from the list." promptTitle="Drop-down List:" prompt="Select the Active Ingredient from the drop-down menu by clicking on the arrow to the right and scrolling down - result will fill in appropriate MAC and HAL below if they exist." sqref="C160 C12 C49 C86 C123 C197" xr:uid="{00000000-0002-0000-0100-000000000000}">
      <formula1>ProductName</formula1>
    </dataValidation>
  </dataValidations>
  <pageMargins left="0.7" right="0.7" top="0.75" bottom="0.75" header="0.3" footer="0.3"/>
  <pageSetup orientation="landscape" r:id="rId1"/>
  <headerFooter alignWithMargins="0">
    <oddHeader>&amp;CPage &amp;P</oddHeader>
  </headerFooter>
  <ignoredErrors>
    <ignoredError sqref="C26 C31 C28:C29 C33:C34"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1215" r:id="rId4" name="Check Box 191">
              <controlPr defaultSize="0" autoFill="0" autoLine="0" autoPict="0">
                <anchor moveWithCells="1">
                  <from>
                    <xdr:col>3</xdr:col>
                    <xdr:colOff>144780</xdr:colOff>
                    <xdr:row>5</xdr:row>
                    <xdr:rowOff>114300</xdr:rowOff>
                  </from>
                  <to>
                    <xdr:col>3</xdr:col>
                    <xdr:colOff>449580</xdr:colOff>
                    <xdr:row>7</xdr:row>
                    <xdr:rowOff>7620</xdr:rowOff>
                  </to>
                </anchor>
              </controlPr>
            </control>
          </mc:Choice>
        </mc:AlternateContent>
        <mc:AlternateContent xmlns:mc="http://schemas.openxmlformats.org/markup-compatibility/2006">
          <mc:Choice Requires="x14">
            <control shapeId="1216" r:id="rId5" name="Check Box 192">
              <controlPr defaultSize="0" autoFill="0" autoLine="0" autoPict="0">
                <anchor moveWithCells="1">
                  <from>
                    <xdr:col>3</xdr:col>
                    <xdr:colOff>480060</xdr:colOff>
                    <xdr:row>6</xdr:row>
                    <xdr:rowOff>121920</xdr:rowOff>
                  </from>
                  <to>
                    <xdr:col>3</xdr:col>
                    <xdr:colOff>784860</xdr:colOff>
                    <xdr:row>8</xdr:row>
                    <xdr:rowOff>22860</xdr:rowOff>
                  </to>
                </anchor>
              </controlPr>
            </control>
          </mc:Choice>
        </mc:AlternateContent>
        <mc:AlternateContent xmlns:mc="http://schemas.openxmlformats.org/markup-compatibility/2006">
          <mc:Choice Requires="x14">
            <control shapeId="1217" r:id="rId6" name="Check Box 193">
              <controlPr defaultSize="0" autoFill="0" autoLine="0" autoPict="0">
                <anchor moveWithCells="1">
                  <from>
                    <xdr:col>3</xdr:col>
                    <xdr:colOff>144780</xdr:colOff>
                    <xdr:row>7</xdr:row>
                    <xdr:rowOff>137160</xdr:rowOff>
                  </from>
                  <to>
                    <xdr:col>3</xdr:col>
                    <xdr:colOff>449580</xdr:colOff>
                    <xdr:row>9</xdr:row>
                    <xdr:rowOff>30480</xdr:rowOff>
                  </to>
                </anchor>
              </controlPr>
            </control>
          </mc:Choice>
        </mc:AlternateContent>
        <mc:AlternateContent xmlns:mc="http://schemas.openxmlformats.org/markup-compatibility/2006">
          <mc:Choice Requires="x14">
            <control shapeId="1218" r:id="rId7" name="Check Box 194">
              <controlPr defaultSize="0" autoFill="0" autoLine="0" autoPict="0">
                <anchor moveWithCells="1">
                  <from>
                    <xdr:col>3</xdr:col>
                    <xdr:colOff>487680</xdr:colOff>
                    <xdr:row>9</xdr:row>
                    <xdr:rowOff>99060</xdr:rowOff>
                  </from>
                  <to>
                    <xdr:col>3</xdr:col>
                    <xdr:colOff>792480</xdr:colOff>
                    <xdr:row>10</xdr:row>
                    <xdr:rowOff>0</xdr:rowOff>
                  </to>
                </anchor>
              </controlPr>
            </control>
          </mc:Choice>
        </mc:AlternateContent>
        <mc:AlternateContent xmlns:mc="http://schemas.openxmlformats.org/markup-compatibility/2006">
          <mc:Choice Requires="x14">
            <control shapeId="1223" r:id="rId8" name="Check Box 199">
              <controlPr defaultSize="0" autoFill="0" autoLine="0" autoPict="0">
                <anchor moveWithCells="1">
                  <from>
                    <xdr:col>3</xdr:col>
                    <xdr:colOff>487680</xdr:colOff>
                    <xdr:row>10</xdr:row>
                    <xdr:rowOff>137160</xdr:rowOff>
                  </from>
                  <to>
                    <xdr:col>3</xdr:col>
                    <xdr:colOff>792480</xdr:colOff>
                    <xdr:row>12</xdr:row>
                    <xdr:rowOff>30480</xdr:rowOff>
                  </to>
                </anchor>
              </controlPr>
            </control>
          </mc:Choice>
        </mc:AlternateContent>
        <mc:AlternateContent xmlns:mc="http://schemas.openxmlformats.org/markup-compatibility/2006">
          <mc:Choice Requires="x14">
            <control shapeId="1224" r:id="rId9" name="Check Box 200">
              <controlPr defaultSize="0" autoFill="0" autoLine="0" autoPict="0">
                <anchor moveWithCells="1">
                  <from>
                    <xdr:col>3</xdr:col>
                    <xdr:colOff>144780</xdr:colOff>
                    <xdr:row>11</xdr:row>
                    <xdr:rowOff>137160</xdr:rowOff>
                  </from>
                  <to>
                    <xdr:col>3</xdr:col>
                    <xdr:colOff>449580</xdr:colOff>
                    <xdr:row>13</xdr:row>
                    <xdr:rowOff>30480</xdr:rowOff>
                  </to>
                </anchor>
              </controlPr>
            </control>
          </mc:Choice>
        </mc:AlternateContent>
        <mc:AlternateContent xmlns:mc="http://schemas.openxmlformats.org/markup-compatibility/2006">
          <mc:Choice Requires="x14">
            <control shapeId="1225" r:id="rId10" name="Check Box 201">
              <controlPr defaultSize="0" autoFill="0" autoLine="0" autoPict="0">
                <anchor moveWithCells="1">
                  <from>
                    <xdr:col>3</xdr:col>
                    <xdr:colOff>480060</xdr:colOff>
                    <xdr:row>12</xdr:row>
                    <xdr:rowOff>137160</xdr:rowOff>
                  </from>
                  <to>
                    <xdr:col>3</xdr:col>
                    <xdr:colOff>784860</xdr:colOff>
                    <xdr:row>14</xdr:row>
                    <xdr:rowOff>30480</xdr:rowOff>
                  </to>
                </anchor>
              </controlPr>
            </control>
          </mc:Choice>
        </mc:AlternateContent>
        <mc:AlternateContent xmlns:mc="http://schemas.openxmlformats.org/markup-compatibility/2006">
          <mc:Choice Requires="x14">
            <control shapeId="1226" r:id="rId11" name="Check Box 202">
              <controlPr defaultSize="0" autoFill="0" autoLine="0" autoPict="0">
                <anchor moveWithCells="1">
                  <from>
                    <xdr:col>3</xdr:col>
                    <xdr:colOff>144780</xdr:colOff>
                    <xdr:row>13</xdr:row>
                    <xdr:rowOff>137160</xdr:rowOff>
                  </from>
                  <to>
                    <xdr:col>3</xdr:col>
                    <xdr:colOff>449580</xdr:colOff>
                    <xdr:row>15</xdr:row>
                    <xdr:rowOff>30480</xdr:rowOff>
                  </to>
                </anchor>
              </controlPr>
            </control>
          </mc:Choice>
        </mc:AlternateContent>
        <mc:AlternateContent xmlns:mc="http://schemas.openxmlformats.org/markup-compatibility/2006">
          <mc:Choice Requires="x14">
            <control shapeId="1227" r:id="rId12" name="Check Box 203">
              <controlPr defaultSize="0" autoFill="0" autoLine="0" autoPict="0">
                <anchor moveWithCells="1">
                  <from>
                    <xdr:col>3</xdr:col>
                    <xdr:colOff>480060</xdr:colOff>
                    <xdr:row>14</xdr:row>
                    <xdr:rowOff>137160</xdr:rowOff>
                  </from>
                  <to>
                    <xdr:col>3</xdr:col>
                    <xdr:colOff>784860</xdr:colOff>
                    <xdr:row>16</xdr:row>
                    <xdr:rowOff>30480</xdr:rowOff>
                  </to>
                </anchor>
              </controlPr>
            </control>
          </mc:Choice>
        </mc:AlternateContent>
        <mc:AlternateContent xmlns:mc="http://schemas.openxmlformats.org/markup-compatibility/2006">
          <mc:Choice Requires="x14">
            <control shapeId="1231" r:id="rId13" name="Check Box 207">
              <controlPr defaultSize="0" autoFill="0" autoLine="0" autoPict="0">
                <anchor moveWithCells="1">
                  <from>
                    <xdr:col>3</xdr:col>
                    <xdr:colOff>144780</xdr:colOff>
                    <xdr:row>15</xdr:row>
                    <xdr:rowOff>137160</xdr:rowOff>
                  </from>
                  <to>
                    <xdr:col>3</xdr:col>
                    <xdr:colOff>449580</xdr:colOff>
                    <xdr:row>17</xdr:row>
                    <xdr:rowOff>30480</xdr:rowOff>
                  </to>
                </anchor>
              </controlPr>
            </control>
          </mc:Choice>
        </mc:AlternateContent>
        <mc:AlternateContent xmlns:mc="http://schemas.openxmlformats.org/markup-compatibility/2006">
          <mc:Choice Requires="x14">
            <control shapeId="1237" r:id="rId14" name="Check Box 213">
              <controlPr defaultSize="0" autoFill="0" autoLine="0" autoPict="0">
                <anchor moveWithCells="1">
                  <from>
                    <xdr:col>3</xdr:col>
                    <xdr:colOff>144780</xdr:colOff>
                    <xdr:row>9</xdr:row>
                    <xdr:rowOff>480060</xdr:rowOff>
                  </from>
                  <to>
                    <xdr:col>3</xdr:col>
                    <xdr:colOff>449580</xdr:colOff>
                    <xdr:row>11</xdr:row>
                    <xdr:rowOff>60960</xdr:rowOff>
                  </to>
                </anchor>
              </controlPr>
            </control>
          </mc:Choice>
        </mc:AlternateContent>
        <mc:AlternateContent xmlns:mc="http://schemas.openxmlformats.org/markup-compatibility/2006">
          <mc:Choice Requires="x14">
            <control shapeId="1238" r:id="rId15" name="Check Box 214">
              <controlPr defaultSize="0" autoFill="0" autoLine="0" autoPict="0">
                <anchor moveWithCells="1">
                  <from>
                    <xdr:col>3</xdr:col>
                    <xdr:colOff>114300</xdr:colOff>
                    <xdr:row>27</xdr:row>
                    <xdr:rowOff>121920</xdr:rowOff>
                  </from>
                  <to>
                    <xdr:col>3</xdr:col>
                    <xdr:colOff>419100</xdr:colOff>
                    <xdr:row>28</xdr:row>
                    <xdr:rowOff>175260</xdr:rowOff>
                  </to>
                </anchor>
              </controlPr>
            </control>
          </mc:Choice>
        </mc:AlternateContent>
        <mc:AlternateContent xmlns:mc="http://schemas.openxmlformats.org/markup-compatibility/2006">
          <mc:Choice Requires="x14">
            <control shapeId="1239" r:id="rId16" name="Check Box 215">
              <controlPr defaultSize="0" autoFill="0" autoLine="0" autoPict="0">
                <anchor moveWithCells="1">
                  <from>
                    <xdr:col>3</xdr:col>
                    <xdr:colOff>114300</xdr:colOff>
                    <xdr:row>32</xdr:row>
                    <xdr:rowOff>137160</xdr:rowOff>
                  </from>
                  <to>
                    <xdr:col>3</xdr:col>
                    <xdr:colOff>419100</xdr:colOff>
                    <xdr:row>34</xdr:row>
                    <xdr:rowOff>0</xdr:rowOff>
                  </to>
                </anchor>
              </controlPr>
            </control>
          </mc:Choice>
        </mc:AlternateContent>
        <mc:AlternateContent xmlns:mc="http://schemas.openxmlformats.org/markup-compatibility/2006">
          <mc:Choice Requires="x14">
            <control shapeId="1240" r:id="rId17" name="Check Box 216">
              <controlPr defaultSize="0" autoFill="0" autoLine="0" autoPict="0">
                <anchor moveWithCells="1">
                  <from>
                    <xdr:col>3</xdr:col>
                    <xdr:colOff>106680</xdr:colOff>
                    <xdr:row>34</xdr:row>
                    <xdr:rowOff>0</xdr:rowOff>
                  </from>
                  <to>
                    <xdr:col>3</xdr:col>
                    <xdr:colOff>998220</xdr:colOff>
                    <xdr:row>35</xdr:row>
                    <xdr:rowOff>30480</xdr:rowOff>
                  </to>
                </anchor>
              </controlPr>
            </control>
          </mc:Choice>
        </mc:AlternateContent>
        <mc:AlternateContent xmlns:mc="http://schemas.openxmlformats.org/markup-compatibility/2006">
          <mc:Choice Requires="x14">
            <control shapeId="1242" r:id="rId18" name="Check Box 218">
              <controlPr defaultSize="0" autoFill="0" autoLine="0" autoPict="0">
                <anchor moveWithCells="1">
                  <from>
                    <xdr:col>3</xdr:col>
                    <xdr:colOff>152400</xdr:colOff>
                    <xdr:row>18</xdr:row>
                    <xdr:rowOff>106680</xdr:rowOff>
                  </from>
                  <to>
                    <xdr:col>3</xdr:col>
                    <xdr:colOff>457200</xdr:colOff>
                    <xdr:row>19</xdr:row>
                    <xdr:rowOff>152400</xdr:rowOff>
                  </to>
                </anchor>
              </controlPr>
            </control>
          </mc:Choice>
        </mc:AlternateContent>
        <mc:AlternateContent xmlns:mc="http://schemas.openxmlformats.org/markup-compatibility/2006">
          <mc:Choice Requires="x14">
            <control shapeId="1330" r:id="rId19" name="Check Box 306">
              <controlPr defaultSize="0" autoFill="0" autoLine="0" autoPict="0">
                <anchor moveWithCells="1">
                  <from>
                    <xdr:col>3</xdr:col>
                    <xdr:colOff>144780</xdr:colOff>
                    <xdr:row>42</xdr:row>
                    <xdr:rowOff>114300</xdr:rowOff>
                  </from>
                  <to>
                    <xdr:col>3</xdr:col>
                    <xdr:colOff>449580</xdr:colOff>
                    <xdr:row>44</xdr:row>
                    <xdr:rowOff>7620</xdr:rowOff>
                  </to>
                </anchor>
              </controlPr>
            </control>
          </mc:Choice>
        </mc:AlternateContent>
        <mc:AlternateContent xmlns:mc="http://schemas.openxmlformats.org/markup-compatibility/2006">
          <mc:Choice Requires="x14">
            <control shapeId="1332" r:id="rId20" name="Check Box 308">
              <controlPr defaultSize="0" autoFill="0" autoLine="0" autoPict="0">
                <anchor moveWithCells="1">
                  <from>
                    <xdr:col>3</xdr:col>
                    <xdr:colOff>144780</xdr:colOff>
                    <xdr:row>44</xdr:row>
                    <xdr:rowOff>137160</xdr:rowOff>
                  </from>
                  <to>
                    <xdr:col>3</xdr:col>
                    <xdr:colOff>449580</xdr:colOff>
                    <xdr:row>46</xdr:row>
                    <xdr:rowOff>30480</xdr:rowOff>
                  </to>
                </anchor>
              </controlPr>
            </control>
          </mc:Choice>
        </mc:AlternateContent>
        <mc:AlternateContent xmlns:mc="http://schemas.openxmlformats.org/markup-compatibility/2006">
          <mc:Choice Requires="x14">
            <control shapeId="1335" r:id="rId21" name="Check Box 311">
              <controlPr defaultSize="0" autoFill="0" autoLine="0" autoPict="0">
                <anchor moveWithCells="1">
                  <from>
                    <xdr:col>3</xdr:col>
                    <xdr:colOff>144780</xdr:colOff>
                    <xdr:row>48</xdr:row>
                    <xdr:rowOff>137160</xdr:rowOff>
                  </from>
                  <to>
                    <xdr:col>3</xdr:col>
                    <xdr:colOff>449580</xdr:colOff>
                    <xdr:row>50</xdr:row>
                    <xdr:rowOff>30480</xdr:rowOff>
                  </to>
                </anchor>
              </controlPr>
            </control>
          </mc:Choice>
        </mc:AlternateContent>
        <mc:AlternateContent xmlns:mc="http://schemas.openxmlformats.org/markup-compatibility/2006">
          <mc:Choice Requires="x14">
            <control shapeId="1337" r:id="rId22" name="Check Box 313">
              <controlPr defaultSize="0" autoFill="0" autoLine="0" autoPict="0">
                <anchor moveWithCells="1">
                  <from>
                    <xdr:col>3</xdr:col>
                    <xdr:colOff>144780</xdr:colOff>
                    <xdr:row>50</xdr:row>
                    <xdr:rowOff>137160</xdr:rowOff>
                  </from>
                  <to>
                    <xdr:col>3</xdr:col>
                    <xdr:colOff>449580</xdr:colOff>
                    <xdr:row>52</xdr:row>
                    <xdr:rowOff>30480</xdr:rowOff>
                  </to>
                </anchor>
              </controlPr>
            </control>
          </mc:Choice>
        </mc:AlternateContent>
        <mc:AlternateContent xmlns:mc="http://schemas.openxmlformats.org/markup-compatibility/2006">
          <mc:Choice Requires="x14">
            <control shapeId="1339" r:id="rId23" name="Check Box 315">
              <controlPr defaultSize="0" autoFill="0" autoLine="0" autoPict="0">
                <anchor moveWithCells="1">
                  <from>
                    <xdr:col>3</xdr:col>
                    <xdr:colOff>144780</xdr:colOff>
                    <xdr:row>52</xdr:row>
                    <xdr:rowOff>137160</xdr:rowOff>
                  </from>
                  <to>
                    <xdr:col>3</xdr:col>
                    <xdr:colOff>449580</xdr:colOff>
                    <xdr:row>54</xdr:row>
                    <xdr:rowOff>30480</xdr:rowOff>
                  </to>
                </anchor>
              </controlPr>
            </control>
          </mc:Choice>
        </mc:AlternateContent>
        <mc:AlternateContent xmlns:mc="http://schemas.openxmlformats.org/markup-compatibility/2006">
          <mc:Choice Requires="x14">
            <control shapeId="1340" r:id="rId24" name="Check Box 316">
              <controlPr defaultSize="0" autoFill="0" autoLine="0" autoPict="0">
                <anchor moveWithCells="1">
                  <from>
                    <xdr:col>3</xdr:col>
                    <xdr:colOff>144780</xdr:colOff>
                    <xdr:row>46</xdr:row>
                    <xdr:rowOff>449580</xdr:rowOff>
                  </from>
                  <to>
                    <xdr:col>3</xdr:col>
                    <xdr:colOff>449580</xdr:colOff>
                    <xdr:row>48</xdr:row>
                    <xdr:rowOff>60960</xdr:rowOff>
                  </to>
                </anchor>
              </controlPr>
            </control>
          </mc:Choice>
        </mc:AlternateContent>
        <mc:AlternateContent xmlns:mc="http://schemas.openxmlformats.org/markup-compatibility/2006">
          <mc:Choice Requires="x14">
            <control shapeId="1341" r:id="rId25" name="Check Box 317">
              <controlPr defaultSize="0" autoFill="0" autoLine="0" autoPict="0">
                <anchor moveWithCells="1">
                  <from>
                    <xdr:col>3</xdr:col>
                    <xdr:colOff>114300</xdr:colOff>
                    <xdr:row>64</xdr:row>
                    <xdr:rowOff>121920</xdr:rowOff>
                  </from>
                  <to>
                    <xdr:col>3</xdr:col>
                    <xdr:colOff>419100</xdr:colOff>
                    <xdr:row>65</xdr:row>
                    <xdr:rowOff>175260</xdr:rowOff>
                  </to>
                </anchor>
              </controlPr>
            </control>
          </mc:Choice>
        </mc:AlternateContent>
        <mc:AlternateContent xmlns:mc="http://schemas.openxmlformats.org/markup-compatibility/2006">
          <mc:Choice Requires="x14">
            <control shapeId="1342" r:id="rId26" name="Check Box 318">
              <controlPr defaultSize="0" autoFill="0" autoLine="0" autoPict="0">
                <anchor moveWithCells="1">
                  <from>
                    <xdr:col>3</xdr:col>
                    <xdr:colOff>114300</xdr:colOff>
                    <xdr:row>69</xdr:row>
                    <xdr:rowOff>137160</xdr:rowOff>
                  </from>
                  <to>
                    <xdr:col>3</xdr:col>
                    <xdr:colOff>419100</xdr:colOff>
                    <xdr:row>71</xdr:row>
                    <xdr:rowOff>0</xdr:rowOff>
                  </to>
                </anchor>
              </controlPr>
            </control>
          </mc:Choice>
        </mc:AlternateContent>
        <mc:AlternateContent xmlns:mc="http://schemas.openxmlformats.org/markup-compatibility/2006">
          <mc:Choice Requires="x14">
            <control shapeId="1343" r:id="rId27" name="Check Box 319">
              <controlPr defaultSize="0" autoFill="0" autoLine="0" autoPict="0">
                <anchor moveWithCells="1">
                  <from>
                    <xdr:col>3</xdr:col>
                    <xdr:colOff>106680</xdr:colOff>
                    <xdr:row>71</xdr:row>
                    <xdr:rowOff>0</xdr:rowOff>
                  </from>
                  <to>
                    <xdr:col>3</xdr:col>
                    <xdr:colOff>998220</xdr:colOff>
                    <xdr:row>72</xdr:row>
                    <xdr:rowOff>30480</xdr:rowOff>
                  </to>
                </anchor>
              </controlPr>
            </control>
          </mc:Choice>
        </mc:AlternateContent>
        <mc:AlternateContent xmlns:mc="http://schemas.openxmlformats.org/markup-compatibility/2006">
          <mc:Choice Requires="x14">
            <control shapeId="1344" r:id="rId28" name="Check Box 320">
              <controlPr defaultSize="0" autoFill="0" autoLine="0" autoPict="0">
                <anchor moveWithCells="1">
                  <from>
                    <xdr:col>3</xdr:col>
                    <xdr:colOff>152400</xdr:colOff>
                    <xdr:row>55</xdr:row>
                    <xdr:rowOff>106680</xdr:rowOff>
                  </from>
                  <to>
                    <xdr:col>3</xdr:col>
                    <xdr:colOff>457200</xdr:colOff>
                    <xdr:row>56</xdr:row>
                    <xdr:rowOff>152400</xdr:rowOff>
                  </to>
                </anchor>
              </controlPr>
            </control>
          </mc:Choice>
        </mc:AlternateContent>
        <mc:AlternateContent xmlns:mc="http://schemas.openxmlformats.org/markup-compatibility/2006">
          <mc:Choice Requires="x14">
            <control shapeId="1361" r:id="rId29" name="Check Box 337">
              <controlPr defaultSize="0" autoFill="0" autoLine="0" autoPict="0">
                <anchor moveWithCells="1">
                  <from>
                    <xdr:col>3</xdr:col>
                    <xdr:colOff>114300</xdr:colOff>
                    <xdr:row>101</xdr:row>
                    <xdr:rowOff>121920</xdr:rowOff>
                  </from>
                  <to>
                    <xdr:col>3</xdr:col>
                    <xdr:colOff>419100</xdr:colOff>
                    <xdr:row>102</xdr:row>
                    <xdr:rowOff>175260</xdr:rowOff>
                  </to>
                </anchor>
              </controlPr>
            </control>
          </mc:Choice>
        </mc:AlternateContent>
        <mc:AlternateContent xmlns:mc="http://schemas.openxmlformats.org/markup-compatibility/2006">
          <mc:Choice Requires="x14">
            <control shapeId="1362" r:id="rId30" name="Check Box 338">
              <controlPr defaultSize="0" autoFill="0" autoLine="0" autoPict="0">
                <anchor moveWithCells="1">
                  <from>
                    <xdr:col>3</xdr:col>
                    <xdr:colOff>114300</xdr:colOff>
                    <xdr:row>106</xdr:row>
                    <xdr:rowOff>137160</xdr:rowOff>
                  </from>
                  <to>
                    <xdr:col>3</xdr:col>
                    <xdr:colOff>419100</xdr:colOff>
                    <xdr:row>108</xdr:row>
                    <xdr:rowOff>0</xdr:rowOff>
                  </to>
                </anchor>
              </controlPr>
            </control>
          </mc:Choice>
        </mc:AlternateContent>
        <mc:AlternateContent xmlns:mc="http://schemas.openxmlformats.org/markup-compatibility/2006">
          <mc:Choice Requires="x14">
            <control shapeId="1363" r:id="rId31" name="Check Box 339">
              <controlPr defaultSize="0" autoFill="0" autoLine="0" autoPict="0">
                <anchor moveWithCells="1">
                  <from>
                    <xdr:col>3</xdr:col>
                    <xdr:colOff>106680</xdr:colOff>
                    <xdr:row>108</xdr:row>
                    <xdr:rowOff>0</xdr:rowOff>
                  </from>
                  <to>
                    <xdr:col>3</xdr:col>
                    <xdr:colOff>998220</xdr:colOff>
                    <xdr:row>109</xdr:row>
                    <xdr:rowOff>30480</xdr:rowOff>
                  </to>
                </anchor>
              </controlPr>
            </control>
          </mc:Choice>
        </mc:AlternateContent>
        <mc:AlternateContent xmlns:mc="http://schemas.openxmlformats.org/markup-compatibility/2006">
          <mc:Choice Requires="x14">
            <control shapeId="1364" r:id="rId32" name="Check Box 340">
              <controlPr defaultSize="0" autoFill="0" autoLine="0" autoPict="0">
                <anchor moveWithCells="1">
                  <from>
                    <xdr:col>3</xdr:col>
                    <xdr:colOff>152400</xdr:colOff>
                    <xdr:row>92</xdr:row>
                    <xdr:rowOff>106680</xdr:rowOff>
                  </from>
                  <to>
                    <xdr:col>3</xdr:col>
                    <xdr:colOff>457200</xdr:colOff>
                    <xdr:row>93</xdr:row>
                    <xdr:rowOff>152400</xdr:rowOff>
                  </to>
                </anchor>
              </controlPr>
            </control>
          </mc:Choice>
        </mc:AlternateContent>
        <mc:AlternateContent xmlns:mc="http://schemas.openxmlformats.org/markup-compatibility/2006">
          <mc:Choice Requires="x14">
            <control shapeId="1381" r:id="rId33" name="Check Box 357">
              <controlPr defaultSize="0" autoFill="0" autoLine="0" autoPict="0">
                <anchor moveWithCells="1">
                  <from>
                    <xdr:col>3</xdr:col>
                    <xdr:colOff>114300</xdr:colOff>
                    <xdr:row>138</xdr:row>
                    <xdr:rowOff>121920</xdr:rowOff>
                  </from>
                  <to>
                    <xdr:col>3</xdr:col>
                    <xdr:colOff>419100</xdr:colOff>
                    <xdr:row>139</xdr:row>
                    <xdr:rowOff>175260</xdr:rowOff>
                  </to>
                </anchor>
              </controlPr>
            </control>
          </mc:Choice>
        </mc:AlternateContent>
        <mc:AlternateContent xmlns:mc="http://schemas.openxmlformats.org/markup-compatibility/2006">
          <mc:Choice Requires="x14">
            <control shapeId="1382" r:id="rId34" name="Check Box 358">
              <controlPr defaultSize="0" autoFill="0" autoLine="0" autoPict="0">
                <anchor moveWithCells="1">
                  <from>
                    <xdr:col>3</xdr:col>
                    <xdr:colOff>114300</xdr:colOff>
                    <xdr:row>143</xdr:row>
                    <xdr:rowOff>137160</xdr:rowOff>
                  </from>
                  <to>
                    <xdr:col>3</xdr:col>
                    <xdr:colOff>419100</xdr:colOff>
                    <xdr:row>145</xdr:row>
                    <xdr:rowOff>0</xdr:rowOff>
                  </to>
                </anchor>
              </controlPr>
            </control>
          </mc:Choice>
        </mc:AlternateContent>
        <mc:AlternateContent xmlns:mc="http://schemas.openxmlformats.org/markup-compatibility/2006">
          <mc:Choice Requires="x14">
            <control shapeId="1383" r:id="rId35" name="Check Box 359">
              <controlPr defaultSize="0" autoFill="0" autoLine="0" autoPict="0">
                <anchor moveWithCells="1">
                  <from>
                    <xdr:col>3</xdr:col>
                    <xdr:colOff>106680</xdr:colOff>
                    <xdr:row>145</xdr:row>
                    <xdr:rowOff>0</xdr:rowOff>
                  </from>
                  <to>
                    <xdr:col>3</xdr:col>
                    <xdr:colOff>998220</xdr:colOff>
                    <xdr:row>146</xdr:row>
                    <xdr:rowOff>30480</xdr:rowOff>
                  </to>
                </anchor>
              </controlPr>
            </control>
          </mc:Choice>
        </mc:AlternateContent>
        <mc:AlternateContent xmlns:mc="http://schemas.openxmlformats.org/markup-compatibility/2006">
          <mc:Choice Requires="x14">
            <control shapeId="1384" r:id="rId36" name="Check Box 360">
              <controlPr defaultSize="0" autoFill="0" autoLine="0" autoPict="0">
                <anchor moveWithCells="1">
                  <from>
                    <xdr:col>3</xdr:col>
                    <xdr:colOff>152400</xdr:colOff>
                    <xdr:row>129</xdr:row>
                    <xdr:rowOff>106680</xdr:rowOff>
                  </from>
                  <to>
                    <xdr:col>3</xdr:col>
                    <xdr:colOff>457200</xdr:colOff>
                    <xdr:row>130</xdr:row>
                    <xdr:rowOff>152400</xdr:rowOff>
                  </to>
                </anchor>
              </controlPr>
            </control>
          </mc:Choice>
        </mc:AlternateContent>
        <mc:AlternateContent xmlns:mc="http://schemas.openxmlformats.org/markup-compatibility/2006">
          <mc:Choice Requires="x14">
            <control shapeId="1401" r:id="rId37" name="Check Box 377">
              <controlPr defaultSize="0" autoFill="0" autoLine="0" autoPict="0">
                <anchor moveWithCells="1">
                  <from>
                    <xdr:col>3</xdr:col>
                    <xdr:colOff>114300</xdr:colOff>
                    <xdr:row>175</xdr:row>
                    <xdr:rowOff>121920</xdr:rowOff>
                  </from>
                  <to>
                    <xdr:col>3</xdr:col>
                    <xdr:colOff>419100</xdr:colOff>
                    <xdr:row>176</xdr:row>
                    <xdr:rowOff>175260</xdr:rowOff>
                  </to>
                </anchor>
              </controlPr>
            </control>
          </mc:Choice>
        </mc:AlternateContent>
        <mc:AlternateContent xmlns:mc="http://schemas.openxmlformats.org/markup-compatibility/2006">
          <mc:Choice Requires="x14">
            <control shapeId="1402" r:id="rId38" name="Check Box 378">
              <controlPr defaultSize="0" autoFill="0" autoLine="0" autoPict="0">
                <anchor moveWithCells="1">
                  <from>
                    <xdr:col>3</xdr:col>
                    <xdr:colOff>114300</xdr:colOff>
                    <xdr:row>180</xdr:row>
                    <xdr:rowOff>137160</xdr:rowOff>
                  </from>
                  <to>
                    <xdr:col>3</xdr:col>
                    <xdr:colOff>419100</xdr:colOff>
                    <xdr:row>182</xdr:row>
                    <xdr:rowOff>0</xdr:rowOff>
                  </to>
                </anchor>
              </controlPr>
            </control>
          </mc:Choice>
        </mc:AlternateContent>
        <mc:AlternateContent xmlns:mc="http://schemas.openxmlformats.org/markup-compatibility/2006">
          <mc:Choice Requires="x14">
            <control shapeId="1403" r:id="rId39" name="Check Box 379">
              <controlPr defaultSize="0" autoFill="0" autoLine="0" autoPict="0">
                <anchor moveWithCells="1">
                  <from>
                    <xdr:col>3</xdr:col>
                    <xdr:colOff>106680</xdr:colOff>
                    <xdr:row>182</xdr:row>
                    <xdr:rowOff>0</xdr:rowOff>
                  </from>
                  <to>
                    <xdr:col>3</xdr:col>
                    <xdr:colOff>998220</xdr:colOff>
                    <xdr:row>183</xdr:row>
                    <xdr:rowOff>30480</xdr:rowOff>
                  </to>
                </anchor>
              </controlPr>
            </control>
          </mc:Choice>
        </mc:AlternateContent>
        <mc:AlternateContent xmlns:mc="http://schemas.openxmlformats.org/markup-compatibility/2006">
          <mc:Choice Requires="x14">
            <control shapeId="1404" r:id="rId40" name="Check Box 380">
              <controlPr defaultSize="0" autoFill="0" autoLine="0" autoPict="0">
                <anchor moveWithCells="1">
                  <from>
                    <xdr:col>3</xdr:col>
                    <xdr:colOff>152400</xdr:colOff>
                    <xdr:row>166</xdr:row>
                    <xdr:rowOff>106680</xdr:rowOff>
                  </from>
                  <to>
                    <xdr:col>3</xdr:col>
                    <xdr:colOff>457200</xdr:colOff>
                    <xdr:row>167</xdr:row>
                    <xdr:rowOff>152400</xdr:rowOff>
                  </to>
                </anchor>
              </controlPr>
            </control>
          </mc:Choice>
        </mc:AlternateContent>
        <mc:AlternateContent xmlns:mc="http://schemas.openxmlformats.org/markup-compatibility/2006">
          <mc:Choice Requires="x14">
            <control shapeId="1421" r:id="rId41" name="Check Box 397">
              <controlPr defaultSize="0" autoFill="0" autoLine="0" autoPict="0">
                <anchor moveWithCells="1">
                  <from>
                    <xdr:col>3</xdr:col>
                    <xdr:colOff>114300</xdr:colOff>
                    <xdr:row>212</xdr:row>
                    <xdr:rowOff>121920</xdr:rowOff>
                  </from>
                  <to>
                    <xdr:col>3</xdr:col>
                    <xdr:colOff>419100</xdr:colOff>
                    <xdr:row>213</xdr:row>
                    <xdr:rowOff>175260</xdr:rowOff>
                  </to>
                </anchor>
              </controlPr>
            </control>
          </mc:Choice>
        </mc:AlternateContent>
        <mc:AlternateContent xmlns:mc="http://schemas.openxmlformats.org/markup-compatibility/2006">
          <mc:Choice Requires="x14">
            <control shapeId="1422" r:id="rId42" name="Check Box 398">
              <controlPr defaultSize="0" autoFill="0" autoLine="0" autoPict="0">
                <anchor moveWithCells="1">
                  <from>
                    <xdr:col>3</xdr:col>
                    <xdr:colOff>114300</xdr:colOff>
                    <xdr:row>217</xdr:row>
                    <xdr:rowOff>137160</xdr:rowOff>
                  </from>
                  <to>
                    <xdr:col>3</xdr:col>
                    <xdr:colOff>419100</xdr:colOff>
                    <xdr:row>219</xdr:row>
                    <xdr:rowOff>0</xdr:rowOff>
                  </to>
                </anchor>
              </controlPr>
            </control>
          </mc:Choice>
        </mc:AlternateContent>
        <mc:AlternateContent xmlns:mc="http://schemas.openxmlformats.org/markup-compatibility/2006">
          <mc:Choice Requires="x14">
            <control shapeId="1423" r:id="rId43" name="Check Box 399">
              <controlPr defaultSize="0" autoFill="0" autoLine="0" autoPict="0">
                <anchor moveWithCells="1">
                  <from>
                    <xdr:col>3</xdr:col>
                    <xdr:colOff>106680</xdr:colOff>
                    <xdr:row>219</xdr:row>
                    <xdr:rowOff>0</xdr:rowOff>
                  </from>
                  <to>
                    <xdr:col>3</xdr:col>
                    <xdr:colOff>998220</xdr:colOff>
                    <xdr:row>220</xdr:row>
                    <xdr:rowOff>30480</xdr:rowOff>
                  </to>
                </anchor>
              </controlPr>
            </control>
          </mc:Choice>
        </mc:AlternateContent>
        <mc:AlternateContent xmlns:mc="http://schemas.openxmlformats.org/markup-compatibility/2006">
          <mc:Choice Requires="x14">
            <control shapeId="1424" r:id="rId44" name="Check Box 400">
              <controlPr defaultSize="0" autoFill="0" autoLine="0" autoPict="0">
                <anchor moveWithCells="1">
                  <from>
                    <xdr:col>3</xdr:col>
                    <xdr:colOff>152400</xdr:colOff>
                    <xdr:row>203</xdr:row>
                    <xdr:rowOff>106680</xdr:rowOff>
                  </from>
                  <to>
                    <xdr:col>3</xdr:col>
                    <xdr:colOff>457200</xdr:colOff>
                    <xdr:row>204</xdr:row>
                    <xdr:rowOff>152400</xdr:rowOff>
                  </to>
                </anchor>
              </controlPr>
            </control>
          </mc:Choice>
        </mc:AlternateContent>
        <mc:AlternateContent xmlns:mc="http://schemas.openxmlformats.org/markup-compatibility/2006">
          <mc:Choice Requires="x14">
            <control shapeId="1447" r:id="rId45" name="Check Box 423">
              <controlPr defaultSize="0" autoFill="0" autoLine="0" autoPict="0">
                <anchor moveWithCells="1">
                  <from>
                    <xdr:col>3</xdr:col>
                    <xdr:colOff>144780</xdr:colOff>
                    <xdr:row>42</xdr:row>
                    <xdr:rowOff>114300</xdr:rowOff>
                  </from>
                  <to>
                    <xdr:col>3</xdr:col>
                    <xdr:colOff>449580</xdr:colOff>
                    <xdr:row>44</xdr:row>
                    <xdr:rowOff>7620</xdr:rowOff>
                  </to>
                </anchor>
              </controlPr>
            </control>
          </mc:Choice>
        </mc:AlternateContent>
        <mc:AlternateContent xmlns:mc="http://schemas.openxmlformats.org/markup-compatibility/2006">
          <mc:Choice Requires="x14">
            <control shapeId="1448" r:id="rId46" name="Check Box 424">
              <controlPr defaultSize="0" autoFill="0" autoLine="0" autoPict="0">
                <anchor moveWithCells="1">
                  <from>
                    <xdr:col>3</xdr:col>
                    <xdr:colOff>480060</xdr:colOff>
                    <xdr:row>43</xdr:row>
                    <xdr:rowOff>121920</xdr:rowOff>
                  </from>
                  <to>
                    <xdr:col>3</xdr:col>
                    <xdr:colOff>784860</xdr:colOff>
                    <xdr:row>45</xdr:row>
                    <xdr:rowOff>22860</xdr:rowOff>
                  </to>
                </anchor>
              </controlPr>
            </control>
          </mc:Choice>
        </mc:AlternateContent>
        <mc:AlternateContent xmlns:mc="http://schemas.openxmlformats.org/markup-compatibility/2006">
          <mc:Choice Requires="x14">
            <control shapeId="1449" r:id="rId47" name="Check Box 425">
              <controlPr defaultSize="0" autoFill="0" autoLine="0" autoPict="0">
                <anchor moveWithCells="1">
                  <from>
                    <xdr:col>3</xdr:col>
                    <xdr:colOff>144780</xdr:colOff>
                    <xdr:row>44</xdr:row>
                    <xdr:rowOff>137160</xdr:rowOff>
                  </from>
                  <to>
                    <xdr:col>3</xdr:col>
                    <xdr:colOff>449580</xdr:colOff>
                    <xdr:row>46</xdr:row>
                    <xdr:rowOff>30480</xdr:rowOff>
                  </to>
                </anchor>
              </controlPr>
            </control>
          </mc:Choice>
        </mc:AlternateContent>
        <mc:AlternateContent xmlns:mc="http://schemas.openxmlformats.org/markup-compatibility/2006">
          <mc:Choice Requires="x14">
            <control shapeId="1450" r:id="rId48" name="Check Box 426">
              <controlPr defaultSize="0" autoFill="0" autoLine="0" autoPict="0">
                <anchor moveWithCells="1">
                  <from>
                    <xdr:col>3</xdr:col>
                    <xdr:colOff>487680</xdr:colOff>
                    <xdr:row>46</xdr:row>
                    <xdr:rowOff>99060</xdr:rowOff>
                  </from>
                  <to>
                    <xdr:col>3</xdr:col>
                    <xdr:colOff>792480</xdr:colOff>
                    <xdr:row>46</xdr:row>
                    <xdr:rowOff>312420</xdr:rowOff>
                  </to>
                </anchor>
              </controlPr>
            </control>
          </mc:Choice>
        </mc:AlternateContent>
        <mc:AlternateContent xmlns:mc="http://schemas.openxmlformats.org/markup-compatibility/2006">
          <mc:Choice Requires="x14">
            <control shapeId="1451" r:id="rId49" name="Check Box 427">
              <controlPr defaultSize="0" autoFill="0" autoLine="0" autoPict="0">
                <anchor moveWithCells="1">
                  <from>
                    <xdr:col>3</xdr:col>
                    <xdr:colOff>487680</xdr:colOff>
                    <xdr:row>47</xdr:row>
                    <xdr:rowOff>137160</xdr:rowOff>
                  </from>
                  <to>
                    <xdr:col>3</xdr:col>
                    <xdr:colOff>792480</xdr:colOff>
                    <xdr:row>49</xdr:row>
                    <xdr:rowOff>30480</xdr:rowOff>
                  </to>
                </anchor>
              </controlPr>
            </control>
          </mc:Choice>
        </mc:AlternateContent>
        <mc:AlternateContent xmlns:mc="http://schemas.openxmlformats.org/markup-compatibility/2006">
          <mc:Choice Requires="x14">
            <control shapeId="1452" r:id="rId50" name="Check Box 428">
              <controlPr defaultSize="0" autoFill="0" autoLine="0" autoPict="0">
                <anchor moveWithCells="1">
                  <from>
                    <xdr:col>3</xdr:col>
                    <xdr:colOff>144780</xdr:colOff>
                    <xdr:row>48</xdr:row>
                    <xdr:rowOff>137160</xdr:rowOff>
                  </from>
                  <to>
                    <xdr:col>3</xdr:col>
                    <xdr:colOff>449580</xdr:colOff>
                    <xdr:row>50</xdr:row>
                    <xdr:rowOff>30480</xdr:rowOff>
                  </to>
                </anchor>
              </controlPr>
            </control>
          </mc:Choice>
        </mc:AlternateContent>
        <mc:AlternateContent xmlns:mc="http://schemas.openxmlformats.org/markup-compatibility/2006">
          <mc:Choice Requires="x14">
            <control shapeId="1453" r:id="rId51" name="Check Box 429">
              <controlPr defaultSize="0" autoFill="0" autoLine="0" autoPict="0">
                <anchor moveWithCells="1">
                  <from>
                    <xdr:col>3</xdr:col>
                    <xdr:colOff>480060</xdr:colOff>
                    <xdr:row>49</xdr:row>
                    <xdr:rowOff>137160</xdr:rowOff>
                  </from>
                  <to>
                    <xdr:col>3</xdr:col>
                    <xdr:colOff>784860</xdr:colOff>
                    <xdr:row>51</xdr:row>
                    <xdr:rowOff>30480</xdr:rowOff>
                  </to>
                </anchor>
              </controlPr>
            </control>
          </mc:Choice>
        </mc:AlternateContent>
        <mc:AlternateContent xmlns:mc="http://schemas.openxmlformats.org/markup-compatibility/2006">
          <mc:Choice Requires="x14">
            <control shapeId="1454" r:id="rId52" name="Check Box 430">
              <controlPr defaultSize="0" autoFill="0" autoLine="0" autoPict="0">
                <anchor moveWithCells="1">
                  <from>
                    <xdr:col>3</xdr:col>
                    <xdr:colOff>144780</xdr:colOff>
                    <xdr:row>50</xdr:row>
                    <xdr:rowOff>137160</xdr:rowOff>
                  </from>
                  <to>
                    <xdr:col>3</xdr:col>
                    <xdr:colOff>449580</xdr:colOff>
                    <xdr:row>52</xdr:row>
                    <xdr:rowOff>30480</xdr:rowOff>
                  </to>
                </anchor>
              </controlPr>
            </control>
          </mc:Choice>
        </mc:AlternateContent>
        <mc:AlternateContent xmlns:mc="http://schemas.openxmlformats.org/markup-compatibility/2006">
          <mc:Choice Requires="x14">
            <control shapeId="1455" r:id="rId53" name="Check Box 431">
              <controlPr defaultSize="0" autoFill="0" autoLine="0" autoPict="0">
                <anchor moveWithCells="1">
                  <from>
                    <xdr:col>3</xdr:col>
                    <xdr:colOff>480060</xdr:colOff>
                    <xdr:row>51</xdr:row>
                    <xdr:rowOff>137160</xdr:rowOff>
                  </from>
                  <to>
                    <xdr:col>3</xdr:col>
                    <xdr:colOff>784860</xdr:colOff>
                    <xdr:row>53</xdr:row>
                    <xdr:rowOff>30480</xdr:rowOff>
                  </to>
                </anchor>
              </controlPr>
            </control>
          </mc:Choice>
        </mc:AlternateContent>
        <mc:AlternateContent xmlns:mc="http://schemas.openxmlformats.org/markup-compatibility/2006">
          <mc:Choice Requires="x14">
            <control shapeId="1456" r:id="rId54" name="Check Box 432">
              <controlPr defaultSize="0" autoFill="0" autoLine="0" autoPict="0">
                <anchor moveWithCells="1">
                  <from>
                    <xdr:col>3</xdr:col>
                    <xdr:colOff>144780</xdr:colOff>
                    <xdr:row>52</xdr:row>
                    <xdr:rowOff>137160</xdr:rowOff>
                  </from>
                  <to>
                    <xdr:col>3</xdr:col>
                    <xdr:colOff>449580</xdr:colOff>
                    <xdr:row>54</xdr:row>
                    <xdr:rowOff>30480</xdr:rowOff>
                  </to>
                </anchor>
              </controlPr>
            </control>
          </mc:Choice>
        </mc:AlternateContent>
        <mc:AlternateContent xmlns:mc="http://schemas.openxmlformats.org/markup-compatibility/2006">
          <mc:Choice Requires="x14">
            <control shapeId="1458" r:id="rId55" name="Check Box 434">
              <controlPr defaultSize="0" autoFill="0" autoLine="0" autoPict="0">
                <anchor moveWithCells="1">
                  <from>
                    <xdr:col>3</xdr:col>
                    <xdr:colOff>144780</xdr:colOff>
                    <xdr:row>79</xdr:row>
                    <xdr:rowOff>114300</xdr:rowOff>
                  </from>
                  <to>
                    <xdr:col>3</xdr:col>
                    <xdr:colOff>449580</xdr:colOff>
                    <xdr:row>81</xdr:row>
                    <xdr:rowOff>7620</xdr:rowOff>
                  </to>
                </anchor>
              </controlPr>
            </control>
          </mc:Choice>
        </mc:AlternateContent>
        <mc:AlternateContent xmlns:mc="http://schemas.openxmlformats.org/markup-compatibility/2006">
          <mc:Choice Requires="x14">
            <control shapeId="1459" r:id="rId56" name="Check Box 435">
              <controlPr defaultSize="0" autoFill="0" autoLine="0" autoPict="0">
                <anchor moveWithCells="1">
                  <from>
                    <xdr:col>3</xdr:col>
                    <xdr:colOff>144780</xdr:colOff>
                    <xdr:row>81</xdr:row>
                    <xdr:rowOff>137160</xdr:rowOff>
                  </from>
                  <to>
                    <xdr:col>3</xdr:col>
                    <xdr:colOff>449580</xdr:colOff>
                    <xdr:row>83</xdr:row>
                    <xdr:rowOff>30480</xdr:rowOff>
                  </to>
                </anchor>
              </controlPr>
            </control>
          </mc:Choice>
        </mc:AlternateContent>
        <mc:AlternateContent xmlns:mc="http://schemas.openxmlformats.org/markup-compatibility/2006">
          <mc:Choice Requires="x14">
            <control shapeId="1460" r:id="rId57" name="Check Box 436">
              <controlPr defaultSize="0" autoFill="0" autoLine="0" autoPict="0">
                <anchor moveWithCells="1">
                  <from>
                    <xdr:col>3</xdr:col>
                    <xdr:colOff>144780</xdr:colOff>
                    <xdr:row>85</xdr:row>
                    <xdr:rowOff>137160</xdr:rowOff>
                  </from>
                  <to>
                    <xdr:col>3</xdr:col>
                    <xdr:colOff>449580</xdr:colOff>
                    <xdr:row>87</xdr:row>
                    <xdr:rowOff>30480</xdr:rowOff>
                  </to>
                </anchor>
              </controlPr>
            </control>
          </mc:Choice>
        </mc:AlternateContent>
        <mc:AlternateContent xmlns:mc="http://schemas.openxmlformats.org/markup-compatibility/2006">
          <mc:Choice Requires="x14">
            <control shapeId="1461" r:id="rId58" name="Check Box 437">
              <controlPr defaultSize="0" autoFill="0" autoLine="0" autoPict="0">
                <anchor moveWithCells="1">
                  <from>
                    <xdr:col>3</xdr:col>
                    <xdr:colOff>144780</xdr:colOff>
                    <xdr:row>87</xdr:row>
                    <xdr:rowOff>137160</xdr:rowOff>
                  </from>
                  <to>
                    <xdr:col>3</xdr:col>
                    <xdr:colOff>449580</xdr:colOff>
                    <xdr:row>89</xdr:row>
                    <xdr:rowOff>30480</xdr:rowOff>
                  </to>
                </anchor>
              </controlPr>
            </control>
          </mc:Choice>
        </mc:AlternateContent>
        <mc:AlternateContent xmlns:mc="http://schemas.openxmlformats.org/markup-compatibility/2006">
          <mc:Choice Requires="x14">
            <control shapeId="1462" r:id="rId59" name="Check Box 438">
              <controlPr defaultSize="0" autoFill="0" autoLine="0" autoPict="0">
                <anchor moveWithCells="1">
                  <from>
                    <xdr:col>3</xdr:col>
                    <xdr:colOff>144780</xdr:colOff>
                    <xdr:row>89</xdr:row>
                    <xdr:rowOff>137160</xdr:rowOff>
                  </from>
                  <to>
                    <xdr:col>3</xdr:col>
                    <xdr:colOff>449580</xdr:colOff>
                    <xdr:row>91</xdr:row>
                    <xdr:rowOff>30480</xdr:rowOff>
                  </to>
                </anchor>
              </controlPr>
            </control>
          </mc:Choice>
        </mc:AlternateContent>
        <mc:AlternateContent xmlns:mc="http://schemas.openxmlformats.org/markup-compatibility/2006">
          <mc:Choice Requires="x14">
            <control shapeId="1463" r:id="rId60" name="Check Box 439">
              <controlPr defaultSize="0" autoFill="0" autoLine="0" autoPict="0">
                <anchor moveWithCells="1">
                  <from>
                    <xdr:col>3</xdr:col>
                    <xdr:colOff>144780</xdr:colOff>
                    <xdr:row>83</xdr:row>
                    <xdr:rowOff>449580</xdr:rowOff>
                  </from>
                  <to>
                    <xdr:col>3</xdr:col>
                    <xdr:colOff>449580</xdr:colOff>
                    <xdr:row>85</xdr:row>
                    <xdr:rowOff>60960</xdr:rowOff>
                  </to>
                </anchor>
              </controlPr>
            </control>
          </mc:Choice>
        </mc:AlternateContent>
        <mc:AlternateContent xmlns:mc="http://schemas.openxmlformats.org/markup-compatibility/2006">
          <mc:Choice Requires="x14">
            <control shapeId="1464" r:id="rId61" name="Check Box 440">
              <controlPr defaultSize="0" autoFill="0" autoLine="0" autoPict="0">
                <anchor moveWithCells="1">
                  <from>
                    <xdr:col>3</xdr:col>
                    <xdr:colOff>144780</xdr:colOff>
                    <xdr:row>79</xdr:row>
                    <xdr:rowOff>114300</xdr:rowOff>
                  </from>
                  <to>
                    <xdr:col>3</xdr:col>
                    <xdr:colOff>449580</xdr:colOff>
                    <xdr:row>81</xdr:row>
                    <xdr:rowOff>7620</xdr:rowOff>
                  </to>
                </anchor>
              </controlPr>
            </control>
          </mc:Choice>
        </mc:AlternateContent>
        <mc:AlternateContent xmlns:mc="http://schemas.openxmlformats.org/markup-compatibility/2006">
          <mc:Choice Requires="x14">
            <control shapeId="1465" r:id="rId62" name="Check Box 441">
              <controlPr defaultSize="0" autoFill="0" autoLine="0" autoPict="0">
                <anchor moveWithCells="1">
                  <from>
                    <xdr:col>3</xdr:col>
                    <xdr:colOff>480060</xdr:colOff>
                    <xdr:row>80</xdr:row>
                    <xdr:rowOff>121920</xdr:rowOff>
                  </from>
                  <to>
                    <xdr:col>3</xdr:col>
                    <xdr:colOff>784860</xdr:colOff>
                    <xdr:row>82</xdr:row>
                    <xdr:rowOff>22860</xdr:rowOff>
                  </to>
                </anchor>
              </controlPr>
            </control>
          </mc:Choice>
        </mc:AlternateContent>
        <mc:AlternateContent xmlns:mc="http://schemas.openxmlformats.org/markup-compatibility/2006">
          <mc:Choice Requires="x14">
            <control shapeId="1466" r:id="rId63" name="Check Box 442">
              <controlPr defaultSize="0" autoFill="0" autoLine="0" autoPict="0">
                <anchor moveWithCells="1">
                  <from>
                    <xdr:col>3</xdr:col>
                    <xdr:colOff>144780</xdr:colOff>
                    <xdr:row>81</xdr:row>
                    <xdr:rowOff>137160</xdr:rowOff>
                  </from>
                  <to>
                    <xdr:col>3</xdr:col>
                    <xdr:colOff>449580</xdr:colOff>
                    <xdr:row>83</xdr:row>
                    <xdr:rowOff>30480</xdr:rowOff>
                  </to>
                </anchor>
              </controlPr>
            </control>
          </mc:Choice>
        </mc:AlternateContent>
        <mc:AlternateContent xmlns:mc="http://schemas.openxmlformats.org/markup-compatibility/2006">
          <mc:Choice Requires="x14">
            <control shapeId="1467" r:id="rId64" name="Check Box 443">
              <controlPr defaultSize="0" autoFill="0" autoLine="0" autoPict="0">
                <anchor moveWithCells="1">
                  <from>
                    <xdr:col>3</xdr:col>
                    <xdr:colOff>487680</xdr:colOff>
                    <xdr:row>83</xdr:row>
                    <xdr:rowOff>99060</xdr:rowOff>
                  </from>
                  <to>
                    <xdr:col>3</xdr:col>
                    <xdr:colOff>792480</xdr:colOff>
                    <xdr:row>83</xdr:row>
                    <xdr:rowOff>312420</xdr:rowOff>
                  </to>
                </anchor>
              </controlPr>
            </control>
          </mc:Choice>
        </mc:AlternateContent>
        <mc:AlternateContent xmlns:mc="http://schemas.openxmlformats.org/markup-compatibility/2006">
          <mc:Choice Requires="x14">
            <control shapeId="1468" r:id="rId65" name="Check Box 444">
              <controlPr defaultSize="0" autoFill="0" autoLine="0" autoPict="0">
                <anchor moveWithCells="1">
                  <from>
                    <xdr:col>3</xdr:col>
                    <xdr:colOff>487680</xdr:colOff>
                    <xdr:row>84</xdr:row>
                    <xdr:rowOff>137160</xdr:rowOff>
                  </from>
                  <to>
                    <xdr:col>3</xdr:col>
                    <xdr:colOff>792480</xdr:colOff>
                    <xdr:row>86</xdr:row>
                    <xdr:rowOff>30480</xdr:rowOff>
                  </to>
                </anchor>
              </controlPr>
            </control>
          </mc:Choice>
        </mc:AlternateContent>
        <mc:AlternateContent xmlns:mc="http://schemas.openxmlformats.org/markup-compatibility/2006">
          <mc:Choice Requires="x14">
            <control shapeId="1469" r:id="rId66" name="Check Box 445">
              <controlPr defaultSize="0" autoFill="0" autoLine="0" autoPict="0">
                <anchor moveWithCells="1">
                  <from>
                    <xdr:col>3</xdr:col>
                    <xdr:colOff>144780</xdr:colOff>
                    <xdr:row>85</xdr:row>
                    <xdr:rowOff>137160</xdr:rowOff>
                  </from>
                  <to>
                    <xdr:col>3</xdr:col>
                    <xdr:colOff>449580</xdr:colOff>
                    <xdr:row>87</xdr:row>
                    <xdr:rowOff>30480</xdr:rowOff>
                  </to>
                </anchor>
              </controlPr>
            </control>
          </mc:Choice>
        </mc:AlternateContent>
        <mc:AlternateContent xmlns:mc="http://schemas.openxmlformats.org/markup-compatibility/2006">
          <mc:Choice Requires="x14">
            <control shapeId="1470" r:id="rId67" name="Check Box 446">
              <controlPr defaultSize="0" autoFill="0" autoLine="0" autoPict="0">
                <anchor moveWithCells="1">
                  <from>
                    <xdr:col>3</xdr:col>
                    <xdr:colOff>480060</xdr:colOff>
                    <xdr:row>86</xdr:row>
                    <xdr:rowOff>137160</xdr:rowOff>
                  </from>
                  <to>
                    <xdr:col>3</xdr:col>
                    <xdr:colOff>784860</xdr:colOff>
                    <xdr:row>88</xdr:row>
                    <xdr:rowOff>30480</xdr:rowOff>
                  </to>
                </anchor>
              </controlPr>
            </control>
          </mc:Choice>
        </mc:AlternateContent>
        <mc:AlternateContent xmlns:mc="http://schemas.openxmlformats.org/markup-compatibility/2006">
          <mc:Choice Requires="x14">
            <control shapeId="1471" r:id="rId68" name="Check Box 447">
              <controlPr defaultSize="0" autoFill="0" autoLine="0" autoPict="0">
                <anchor moveWithCells="1">
                  <from>
                    <xdr:col>3</xdr:col>
                    <xdr:colOff>144780</xdr:colOff>
                    <xdr:row>87</xdr:row>
                    <xdr:rowOff>137160</xdr:rowOff>
                  </from>
                  <to>
                    <xdr:col>3</xdr:col>
                    <xdr:colOff>449580</xdr:colOff>
                    <xdr:row>89</xdr:row>
                    <xdr:rowOff>30480</xdr:rowOff>
                  </to>
                </anchor>
              </controlPr>
            </control>
          </mc:Choice>
        </mc:AlternateContent>
        <mc:AlternateContent xmlns:mc="http://schemas.openxmlformats.org/markup-compatibility/2006">
          <mc:Choice Requires="x14">
            <control shapeId="1472" r:id="rId69" name="Check Box 448">
              <controlPr defaultSize="0" autoFill="0" autoLine="0" autoPict="0">
                <anchor moveWithCells="1">
                  <from>
                    <xdr:col>3</xdr:col>
                    <xdr:colOff>480060</xdr:colOff>
                    <xdr:row>88</xdr:row>
                    <xdr:rowOff>137160</xdr:rowOff>
                  </from>
                  <to>
                    <xdr:col>3</xdr:col>
                    <xdr:colOff>784860</xdr:colOff>
                    <xdr:row>90</xdr:row>
                    <xdr:rowOff>30480</xdr:rowOff>
                  </to>
                </anchor>
              </controlPr>
            </control>
          </mc:Choice>
        </mc:AlternateContent>
        <mc:AlternateContent xmlns:mc="http://schemas.openxmlformats.org/markup-compatibility/2006">
          <mc:Choice Requires="x14">
            <control shapeId="1473" r:id="rId70" name="Check Box 449">
              <controlPr defaultSize="0" autoFill="0" autoLine="0" autoPict="0">
                <anchor moveWithCells="1">
                  <from>
                    <xdr:col>3</xdr:col>
                    <xdr:colOff>144780</xdr:colOff>
                    <xdr:row>89</xdr:row>
                    <xdr:rowOff>137160</xdr:rowOff>
                  </from>
                  <to>
                    <xdr:col>3</xdr:col>
                    <xdr:colOff>449580</xdr:colOff>
                    <xdr:row>91</xdr:row>
                    <xdr:rowOff>30480</xdr:rowOff>
                  </to>
                </anchor>
              </controlPr>
            </control>
          </mc:Choice>
        </mc:AlternateContent>
        <mc:AlternateContent xmlns:mc="http://schemas.openxmlformats.org/markup-compatibility/2006">
          <mc:Choice Requires="x14">
            <control shapeId="1474" r:id="rId71" name="Check Box 450">
              <controlPr defaultSize="0" autoFill="0" autoLine="0" autoPict="0">
                <anchor moveWithCells="1">
                  <from>
                    <xdr:col>3</xdr:col>
                    <xdr:colOff>144780</xdr:colOff>
                    <xdr:row>116</xdr:row>
                    <xdr:rowOff>114300</xdr:rowOff>
                  </from>
                  <to>
                    <xdr:col>3</xdr:col>
                    <xdr:colOff>449580</xdr:colOff>
                    <xdr:row>118</xdr:row>
                    <xdr:rowOff>7620</xdr:rowOff>
                  </to>
                </anchor>
              </controlPr>
            </control>
          </mc:Choice>
        </mc:AlternateContent>
        <mc:AlternateContent xmlns:mc="http://schemas.openxmlformats.org/markup-compatibility/2006">
          <mc:Choice Requires="x14">
            <control shapeId="1475" r:id="rId72" name="Check Box 451">
              <controlPr defaultSize="0" autoFill="0" autoLine="0" autoPict="0">
                <anchor moveWithCells="1">
                  <from>
                    <xdr:col>3</xdr:col>
                    <xdr:colOff>144780</xdr:colOff>
                    <xdr:row>118</xdr:row>
                    <xdr:rowOff>137160</xdr:rowOff>
                  </from>
                  <to>
                    <xdr:col>3</xdr:col>
                    <xdr:colOff>449580</xdr:colOff>
                    <xdr:row>120</xdr:row>
                    <xdr:rowOff>30480</xdr:rowOff>
                  </to>
                </anchor>
              </controlPr>
            </control>
          </mc:Choice>
        </mc:AlternateContent>
        <mc:AlternateContent xmlns:mc="http://schemas.openxmlformats.org/markup-compatibility/2006">
          <mc:Choice Requires="x14">
            <control shapeId="1476" r:id="rId73" name="Check Box 452">
              <controlPr defaultSize="0" autoFill="0" autoLine="0" autoPict="0">
                <anchor moveWithCells="1">
                  <from>
                    <xdr:col>3</xdr:col>
                    <xdr:colOff>144780</xdr:colOff>
                    <xdr:row>122</xdr:row>
                    <xdr:rowOff>137160</xdr:rowOff>
                  </from>
                  <to>
                    <xdr:col>3</xdr:col>
                    <xdr:colOff>449580</xdr:colOff>
                    <xdr:row>124</xdr:row>
                    <xdr:rowOff>30480</xdr:rowOff>
                  </to>
                </anchor>
              </controlPr>
            </control>
          </mc:Choice>
        </mc:AlternateContent>
        <mc:AlternateContent xmlns:mc="http://schemas.openxmlformats.org/markup-compatibility/2006">
          <mc:Choice Requires="x14">
            <control shapeId="1477" r:id="rId74" name="Check Box 453">
              <controlPr defaultSize="0" autoFill="0" autoLine="0" autoPict="0">
                <anchor moveWithCells="1">
                  <from>
                    <xdr:col>3</xdr:col>
                    <xdr:colOff>144780</xdr:colOff>
                    <xdr:row>124</xdr:row>
                    <xdr:rowOff>137160</xdr:rowOff>
                  </from>
                  <to>
                    <xdr:col>3</xdr:col>
                    <xdr:colOff>449580</xdr:colOff>
                    <xdr:row>126</xdr:row>
                    <xdr:rowOff>30480</xdr:rowOff>
                  </to>
                </anchor>
              </controlPr>
            </control>
          </mc:Choice>
        </mc:AlternateContent>
        <mc:AlternateContent xmlns:mc="http://schemas.openxmlformats.org/markup-compatibility/2006">
          <mc:Choice Requires="x14">
            <control shapeId="1478" r:id="rId75" name="Check Box 454">
              <controlPr defaultSize="0" autoFill="0" autoLine="0" autoPict="0">
                <anchor moveWithCells="1">
                  <from>
                    <xdr:col>3</xdr:col>
                    <xdr:colOff>144780</xdr:colOff>
                    <xdr:row>126</xdr:row>
                    <xdr:rowOff>137160</xdr:rowOff>
                  </from>
                  <to>
                    <xdr:col>3</xdr:col>
                    <xdr:colOff>449580</xdr:colOff>
                    <xdr:row>128</xdr:row>
                    <xdr:rowOff>30480</xdr:rowOff>
                  </to>
                </anchor>
              </controlPr>
            </control>
          </mc:Choice>
        </mc:AlternateContent>
        <mc:AlternateContent xmlns:mc="http://schemas.openxmlformats.org/markup-compatibility/2006">
          <mc:Choice Requires="x14">
            <control shapeId="1479" r:id="rId76" name="Check Box 455">
              <controlPr defaultSize="0" autoFill="0" autoLine="0" autoPict="0">
                <anchor moveWithCells="1">
                  <from>
                    <xdr:col>3</xdr:col>
                    <xdr:colOff>144780</xdr:colOff>
                    <xdr:row>120</xdr:row>
                    <xdr:rowOff>449580</xdr:rowOff>
                  </from>
                  <to>
                    <xdr:col>3</xdr:col>
                    <xdr:colOff>449580</xdr:colOff>
                    <xdr:row>122</xdr:row>
                    <xdr:rowOff>60960</xdr:rowOff>
                  </to>
                </anchor>
              </controlPr>
            </control>
          </mc:Choice>
        </mc:AlternateContent>
        <mc:AlternateContent xmlns:mc="http://schemas.openxmlformats.org/markup-compatibility/2006">
          <mc:Choice Requires="x14">
            <control shapeId="1480" r:id="rId77" name="Check Box 456">
              <controlPr defaultSize="0" autoFill="0" autoLine="0" autoPict="0">
                <anchor moveWithCells="1">
                  <from>
                    <xdr:col>3</xdr:col>
                    <xdr:colOff>144780</xdr:colOff>
                    <xdr:row>116</xdr:row>
                    <xdr:rowOff>114300</xdr:rowOff>
                  </from>
                  <to>
                    <xdr:col>3</xdr:col>
                    <xdr:colOff>449580</xdr:colOff>
                    <xdr:row>118</xdr:row>
                    <xdr:rowOff>7620</xdr:rowOff>
                  </to>
                </anchor>
              </controlPr>
            </control>
          </mc:Choice>
        </mc:AlternateContent>
        <mc:AlternateContent xmlns:mc="http://schemas.openxmlformats.org/markup-compatibility/2006">
          <mc:Choice Requires="x14">
            <control shapeId="1481" r:id="rId78" name="Check Box 457">
              <controlPr defaultSize="0" autoFill="0" autoLine="0" autoPict="0">
                <anchor moveWithCells="1">
                  <from>
                    <xdr:col>3</xdr:col>
                    <xdr:colOff>480060</xdr:colOff>
                    <xdr:row>117</xdr:row>
                    <xdr:rowOff>121920</xdr:rowOff>
                  </from>
                  <to>
                    <xdr:col>3</xdr:col>
                    <xdr:colOff>784860</xdr:colOff>
                    <xdr:row>119</xdr:row>
                    <xdr:rowOff>22860</xdr:rowOff>
                  </to>
                </anchor>
              </controlPr>
            </control>
          </mc:Choice>
        </mc:AlternateContent>
        <mc:AlternateContent xmlns:mc="http://schemas.openxmlformats.org/markup-compatibility/2006">
          <mc:Choice Requires="x14">
            <control shapeId="1482" r:id="rId79" name="Check Box 458">
              <controlPr defaultSize="0" autoFill="0" autoLine="0" autoPict="0">
                <anchor moveWithCells="1">
                  <from>
                    <xdr:col>3</xdr:col>
                    <xdr:colOff>144780</xdr:colOff>
                    <xdr:row>118</xdr:row>
                    <xdr:rowOff>137160</xdr:rowOff>
                  </from>
                  <to>
                    <xdr:col>3</xdr:col>
                    <xdr:colOff>449580</xdr:colOff>
                    <xdr:row>120</xdr:row>
                    <xdr:rowOff>30480</xdr:rowOff>
                  </to>
                </anchor>
              </controlPr>
            </control>
          </mc:Choice>
        </mc:AlternateContent>
        <mc:AlternateContent xmlns:mc="http://schemas.openxmlformats.org/markup-compatibility/2006">
          <mc:Choice Requires="x14">
            <control shapeId="1483" r:id="rId80" name="Check Box 459">
              <controlPr defaultSize="0" autoFill="0" autoLine="0" autoPict="0">
                <anchor moveWithCells="1">
                  <from>
                    <xdr:col>3</xdr:col>
                    <xdr:colOff>487680</xdr:colOff>
                    <xdr:row>120</xdr:row>
                    <xdr:rowOff>99060</xdr:rowOff>
                  </from>
                  <to>
                    <xdr:col>3</xdr:col>
                    <xdr:colOff>792480</xdr:colOff>
                    <xdr:row>120</xdr:row>
                    <xdr:rowOff>312420</xdr:rowOff>
                  </to>
                </anchor>
              </controlPr>
            </control>
          </mc:Choice>
        </mc:AlternateContent>
        <mc:AlternateContent xmlns:mc="http://schemas.openxmlformats.org/markup-compatibility/2006">
          <mc:Choice Requires="x14">
            <control shapeId="1484" r:id="rId81" name="Check Box 460">
              <controlPr defaultSize="0" autoFill="0" autoLine="0" autoPict="0">
                <anchor moveWithCells="1">
                  <from>
                    <xdr:col>3</xdr:col>
                    <xdr:colOff>487680</xdr:colOff>
                    <xdr:row>121</xdr:row>
                    <xdr:rowOff>137160</xdr:rowOff>
                  </from>
                  <to>
                    <xdr:col>3</xdr:col>
                    <xdr:colOff>792480</xdr:colOff>
                    <xdr:row>123</xdr:row>
                    <xdr:rowOff>30480</xdr:rowOff>
                  </to>
                </anchor>
              </controlPr>
            </control>
          </mc:Choice>
        </mc:AlternateContent>
        <mc:AlternateContent xmlns:mc="http://schemas.openxmlformats.org/markup-compatibility/2006">
          <mc:Choice Requires="x14">
            <control shapeId="1485" r:id="rId82" name="Check Box 461">
              <controlPr defaultSize="0" autoFill="0" autoLine="0" autoPict="0">
                <anchor moveWithCells="1">
                  <from>
                    <xdr:col>3</xdr:col>
                    <xdr:colOff>144780</xdr:colOff>
                    <xdr:row>122</xdr:row>
                    <xdr:rowOff>137160</xdr:rowOff>
                  </from>
                  <to>
                    <xdr:col>3</xdr:col>
                    <xdr:colOff>449580</xdr:colOff>
                    <xdr:row>124</xdr:row>
                    <xdr:rowOff>30480</xdr:rowOff>
                  </to>
                </anchor>
              </controlPr>
            </control>
          </mc:Choice>
        </mc:AlternateContent>
        <mc:AlternateContent xmlns:mc="http://schemas.openxmlformats.org/markup-compatibility/2006">
          <mc:Choice Requires="x14">
            <control shapeId="1486" r:id="rId83" name="Check Box 462">
              <controlPr defaultSize="0" autoFill="0" autoLine="0" autoPict="0">
                <anchor moveWithCells="1">
                  <from>
                    <xdr:col>3</xdr:col>
                    <xdr:colOff>480060</xdr:colOff>
                    <xdr:row>123</xdr:row>
                    <xdr:rowOff>137160</xdr:rowOff>
                  </from>
                  <to>
                    <xdr:col>3</xdr:col>
                    <xdr:colOff>784860</xdr:colOff>
                    <xdr:row>125</xdr:row>
                    <xdr:rowOff>30480</xdr:rowOff>
                  </to>
                </anchor>
              </controlPr>
            </control>
          </mc:Choice>
        </mc:AlternateContent>
        <mc:AlternateContent xmlns:mc="http://schemas.openxmlformats.org/markup-compatibility/2006">
          <mc:Choice Requires="x14">
            <control shapeId="1487" r:id="rId84" name="Check Box 463">
              <controlPr defaultSize="0" autoFill="0" autoLine="0" autoPict="0">
                <anchor moveWithCells="1">
                  <from>
                    <xdr:col>3</xdr:col>
                    <xdr:colOff>144780</xdr:colOff>
                    <xdr:row>124</xdr:row>
                    <xdr:rowOff>137160</xdr:rowOff>
                  </from>
                  <to>
                    <xdr:col>3</xdr:col>
                    <xdr:colOff>449580</xdr:colOff>
                    <xdr:row>126</xdr:row>
                    <xdr:rowOff>30480</xdr:rowOff>
                  </to>
                </anchor>
              </controlPr>
            </control>
          </mc:Choice>
        </mc:AlternateContent>
        <mc:AlternateContent xmlns:mc="http://schemas.openxmlformats.org/markup-compatibility/2006">
          <mc:Choice Requires="x14">
            <control shapeId="1488" r:id="rId85" name="Check Box 464">
              <controlPr defaultSize="0" autoFill="0" autoLine="0" autoPict="0">
                <anchor moveWithCells="1">
                  <from>
                    <xdr:col>3</xdr:col>
                    <xdr:colOff>480060</xdr:colOff>
                    <xdr:row>125</xdr:row>
                    <xdr:rowOff>137160</xdr:rowOff>
                  </from>
                  <to>
                    <xdr:col>3</xdr:col>
                    <xdr:colOff>784860</xdr:colOff>
                    <xdr:row>127</xdr:row>
                    <xdr:rowOff>30480</xdr:rowOff>
                  </to>
                </anchor>
              </controlPr>
            </control>
          </mc:Choice>
        </mc:AlternateContent>
        <mc:AlternateContent xmlns:mc="http://schemas.openxmlformats.org/markup-compatibility/2006">
          <mc:Choice Requires="x14">
            <control shapeId="1489" r:id="rId86" name="Check Box 465">
              <controlPr defaultSize="0" autoFill="0" autoLine="0" autoPict="0">
                <anchor moveWithCells="1">
                  <from>
                    <xdr:col>3</xdr:col>
                    <xdr:colOff>144780</xdr:colOff>
                    <xdr:row>126</xdr:row>
                    <xdr:rowOff>137160</xdr:rowOff>
                  </from>
                  <to>
                    <xdr:col>3</xdr:col>
                    <xdr:colOff>449580</xdr:colOff>
                    <xdr:row>128</xdr:row>
                    <xdr:rowOff>30480</xdr:rowOff>
                  </to>
                </anchor>
              </controlPr>
            </control>
          </mc:Choice>
        </mc:AlternateContent>
        <mc:AlternateContent xmlns:mc="http://schemas.openxmlformats.org/markup-compatibility/2006">
          <mc:Choice Requires="x14">
            <control shapeId="1490" r:id="rId87" name="Check Box 466">
              <controlPr defaultSize="0" autoFill="0" autoLine="0" autoPict="0">
                <anchor moveWithCells="1">
                  <from>
                    <xdr:col>3</xdr:col>
                    <xdr:colOff>144780</xdr:colOff>
                    <xdr:row>153</xdr:row>
                    <xdr:rowOff>114300</xdr:rowOff>
                  </from>
                  <to>
                    <xdr:col>3</xdr:col>
                    <xdr:colOff>449580</xdr:colOff>
                    <xdr:row>155</xdr:row>
                    <xdr:rowOff>7620</xdr:rowOff>
                  </to>
                </anchor>
              </controlPr>
            </control>
          </mc:Choice>
        </mc:AlternateContent>
        <mc:AlternateContent xmlns:mc="http://schemas.openxmlformats.org/markup-compatibility/2006">
          <mc:Choice Requires="x14">
            <control shapeId="1491" r:id="rId88" name="Check Box 467">
              <controlPr defaultSize="0" autoFill="0" autoLine="0" autoPict="0">
                <anchor moveWithCells="1">
                  <from>
                    <xdr:col>3</xdr:col>
                    <xdr:colOff>144780</xdr:colOff>
                    <xdr:row>155</xdr:row>
                    <xdr:rowOff>137160</xdr:rowOff>
                  </from>
                  <to>
                    <xdr:col>3</xdr:col>
                    <xdr:colOff>449580</xdr:colOff>
                    <xdr:row>157</xdr:row>
                    <xdr:rowOff>30480</xdr:rowOff>
                  </to>
                </anchor>
              </controlPr>
            </control>
          </mc:Choice>
        </mc:AlternateContent>
        <mc:AlternateContent xmlns:mc="http://schemas.openxmlformats.org/markup-compatibility/2006">
          <mc:Choice Requires="x14">
            <control shapeId="1492" r:id="rId89" name="Check Box 468">
              <controlPr defaultSize="0" autoFill="0" autoLine="0" autoPict="0">
                <anchor moveWithCells="1">
                  <from>
                    <xdr:col>3</xdr:col>
                    <xdr:colOff>144780</xdr:colOff>
                    <xdr:row>159</xdr:row>
                    <xdr:rowOff>137160</xdr:rowOff>
                  </from>
                  <to>
                    <xdr:col>3</xdr:col>
                    <xdr:colOff>449580</xdr:colOff>
                    <xdr:row>161</xdr:row>
                    <xdr:rowOff>30480</xdr:rowOff>
                  </to>
                </anchor>
              </controlPr>
            </control>
          </mc:Choice>
        </mc:AlternateContent>
        <mc:AlternateContent xmlns:mc="http://schemas.openxmlformats.org/markup-compatibility/2006">
          <mc:Choice Requires="x14">
            <control shapeId="1493" r:id="rId90" name="Check Box 469">
              <controlPr defaultSize="0" autoFill="0" autoLine="0" autoPict="0">
                <anchor moveWithCells="1">
                  <from>
                    <xdr:col>3</xdr:col>
                    <xdr:colOff>144780</xdr:colOff>
                    <xdr:row>161</xdr:row>
                    <xdr:rowOff>137160</xdr:rowOff>
                  </from>
                  <to>
                    <xdr:col>3</xdr:col>
                    <xdr:colOff>449580</xdr:colOff>
                    <xdr:row>163</xdr:row>
                    <xdr:rowOff>30480</xdr:rowOff>
                  </to>
                </anchor>
              </controlPr>
            </control>
          </mc:Choice>
        </mc:AlternateContent>
        <mc:AlternateContent xmlns:mc="http://schemas.openxmlformats.org/markup-compatibility/2006">
          <mc:Choice Requires="x14">
            <control shapeId="1494" r:id="rId91" name="Check Box 470">
              <controlPr defaultSize="0" autoFill="0" autoLine="0" autoPict="0">
                <anchor moveWithCells="1">
                  <from>
                    <xdr:col>3</xdr:col>
                    <xdr:colOff>144780</xdr:colOff>
                    <xdr:row>163</xdr:row>
                    <xdr:rowOff>137160</xdr:rowOff>
                  </from>
                  <to>
                    <xdr:col>3</xdr:col>
                    <xdr:colOff>449580</xdr:colOff>
                    <xdr:row>165</xdr:row>
                    <xdr:rowOff>30480</xdr:rowOff>
                  </to>
                </anchor>
              </controlPr>
            </control>
          </mc:Choice>
        </mc:AlternateContent>
        <mc:AlternateContent xmlns:mc="http://schemas.openxmlformats.org/markup-compatibility/2006">
          <mc:Choice Requires="x14">
            <control shapeId="1495" r:id="rId92" name="Check Box 471">
              <controlPr defaultSize="0" autoFill="0" autoLine="0" autoPict="0">
                <anchor moveWithCells="1">
                  <from>
                    <xdr:col>3</xdr:col>
                    <xdr:colOff>144780</xdr:colOff>
                    <xdr:row>157</xdr:row>
                    <xdr:rowOff>449580</xdr:rowOff>
                  </from>
                  <to>
                    <xdr:col>3</xdr:col>
                    <xdr:colOff>449580</xdr:colOff>
                    <xdr:row>159</xdr:row>
                    <xdr:rowOff>60960</xdr:rowOff>
                  </to>
                </anchor>
              </controlPr>
            </control>
          </mc:Choice>
        </mc:AlternateContent>
        <mc:AlternateContent xmlns:mc="http://schemas.openxmlformats.org/markup-compatibility/2006">
          <mc:Choice Requires="x14">
            <control shapeId="1496" r:id="rId93" name="Check Box 472">
              <controlPr defaultSize="0" autoFill="0" autoLine="0" autoPict="0">
                <anchor moveWithCells="1">
                  <from>
                    <xdr:col>3</xdr:col>
                    <xdr:colOff>144780</xdr:colOff>
                    <xdr:row>153</xdr:row>
                    <xdr:rowOff>114300</xdr:rowOff>
                  </from>
                  <to>
                    <xdr:col>3</xdr:col>
                    <xdr:colOff>449580</xdr:colOff>
                    <xdr:row>155</xdr:row>
                    <xdr:rowOff>7620</xdr:rowOff>
                  </to>
                </anchor>
              </controlPr>
            </control>
          </mc:Choice>
        </mc:AlternateContent>
        <mc:AlternateContent xmlns:mc="http://schemas.openxmlformats.org/markup-compatibility/2006">
          <mc:Choice Requires="x14">
            <control shapeId="1497" r:id="rId94" name="Check Box 473">
              <controlPr defaultSize="0" autoFill="0" autoLine="0" autoPict="0">
                <anchor moveWithCells="1">
                  <from>
                    <xdr:col>3</xdr:col>
                    <xdr:colOff>480060</xdr:colOff>
                    <xdr:row>154</xdr:row>
                    <xdr:rowOff>121920</xdr:rowOff>
                  </from>
                  <to>
                    <xdr:col>3</xdr:col>
                    <xdr:colOff>784860</xdr:colOff>
                    <xdr:row>156</xdr:row>
                    <xdr:rowOff>22860</xdr:rowOff>
                  </to>
                </anchor>
              </controlPr>
            </control>
          </mc:Choice>
        </mc:AlternateContent>
        <mc:AlternateContent xmlns:mc="http://schemas.openxmlformats.org/markup-compatibility/2006">
          <mc:Choice Requires="x14">
            <control shapeId="1498" r:id="rId95" name="Check Box 474">
              <controlPr defaultSize="0" autoFill="0" autoLine="0" autoPict="0">
                <anchor moveWithCells="1">
                  <from>
                    <xdr:col>3</xdr:col>
                    <xdr:colOff>144780</xdr:colOff>
                    <xdr:row>155</xdr:row>
                    <xdr:rowOff>137160</xdr:rowOff>
                  </from>
                  <to>
                    <xdr:col>3</xdr:col>
                    <xdr:colOff>449580</xdr:colOff>
                    <xdr:row>157</xdr:row>
                    <xdr:rowOff>30480</xdr:rowOff>
                  </to>
                </anchor>
              </controlPr>
            </control>
          </mc:Choice>
        </mc:AlternateContent>
        <mc:AlternateContent xmlns:mc="http://schemas.openxmlformats.org/markup-compatibility/2006">
          <mc:Choice Requires="x14">
            <control shapeId="1499" r:id="rId96" name="Check Box 475">
              <controlPr defaultSize="0" autoFill="0" autoLine="0" autoPict="0">
                <anchor moveWithCells="1">
                  <from>
                    <xdr:col>3</xdr:col>
                    <xdr:colOff>487680</xdr:colOff>
                    <xdr:row>157</xdr:row>
                    <xdr:rowOff>99060</xdr:rowOff>
                  </from>
                  <to>
                    <xdr:col>3</xdr:col>
                    <xdr:colOff>792480</xdr:colOff>
                    <xdr:row>157</xdr:row>
                    <xdr:rowOff>312420</xdr:rowOff>
                  </to>
                </anchor>
              </controlPr>
            </control>
          </mc:Choice>
        </mc:AlternateContent>
        <mc:AlternateContent xmlns:mc="http://schemas.openxmlformats.org/markup-compatibility/2006">
          <mc:Choice Requires="x14">
            <control shapeId="1500" r:id="rId97" name="Check Box 476">
              <controlPr defaultSize="0" autoFill="0" autoLine="0" autoPict="0">
                <anchor moveWithCells="1">
                  <from>
                    <xdr:col>3</xdr:col>
                    <xdr:colOff>487680</xdr:colOff>
                    <xdr:row>158</xdr:row>
                    <xdr:rowOff>137160</xdr:rowOff>
                  </from>
                  <to>
                    <xdr:col>3</xdr:col>
                    <xdr:colOff>792480</xdr:colOff>
                    <xdr:row>160</xdr:row>
                    <xdr:rowOff>30480</xdr:rowOff>
                  </to>
                </anchor>
              </controlPr>
            </control>
          </mc:Choice>
        </mc:AlternateContent>
        <mc:AlternateContent xmlns:mc="http://schemas.openxmlformats.org/markup-compatibility/2006">
          <mc:Choice Requires="x14">
            <control shapeId="1501" r:id="rId98" name="Check Box 477">
              <controlPr defaultSize="0" autoFill="0" autoLine="0" autoPict="0">
                <anchor moveWithCells="1">
                  <from>
                    <xdr:col>3</xdr:col>
                    <xdr:colOff>144780</xdr:colOff>
                    <xdr:row>159</xdr:row>
                    <xdr:rowOff>137160</xdr:rowOff>
                  </from>
                  <to>
                    <xdr:col>3</xdr:col>
                    <xdr:colOff>449580</xdr:colOff>
                    <xdr:row>161</xdr:row>
                    <xdr:rowOff>30480</xdr:rowOff>
                  </to>
                </anchor>
              </controlPr>
            </control>
          </mc:Choice>
        </mc:AlternateContent>
        <mc:AlternateContent xmlns:mc="http://schemas.openxmlformats.org/markup-compatibility/2006">
          <mc:Choice Requires="x14">
            <control shapeId="1502" r:id="rId99" name="Check Box 478">
              <controlPr defaultSize="0" autoFill="0" autoLine="0" autoPict="0">
                <anchor moveWithCells="1">
                  <from>
                    <xdr:col>3</xdr:col>
                    <xdr:colOff>480060</xdr:colOff>
                    <xdr:row>160</xdr:row>
                    <xdr:rowOff>137160</xdr:rowOff>
                  </from>
                  <to>
                    <xdr:col>3</xdr:col>
                    <xdr:colOff>784860</xdr:colOff>
                    <xdr:row>162</xdr:row>
                    <xdr:rowOff>30480</xdr:rowOff>
                  </to>
                </anchor>
              </controlPr>
            </control>
          </mc:Choice>
        </mc:AlternateContent>
        <mc:AlternateContent xmlns:mc="http://schemas.openxmlformats.org/markup-compatibility/2006">
          <mc:Choice Requires="x14">
            <control shapeId="1503" r:id="rId100" name="Check Box 479">
              <controlPr defaultSize="0" autoFill="0" autoLine="0" autoPict="0">
                <anchor moveWithCells="1">
                  <from>
                    <xdr:col>3</xdr:col>
                    <xdr:colOff>144780</xdr:colOff>
                    <xdr:row>161</xdr:row>
                    <xdr:rowOff>137160</xdr:rowOff>
                  </from>
                  <to>
                    <xdr:col>3</xdr:col>
                    <xdr:colOff>449580</xdr:colOff>
                    <xdr:row>163</xdr:row>
                    <xdr:rowOff>30480</xdr:rowOff>
                  </to>
                </anchor>
              </controlPr>
            </control>
          </mc:Choice>
        </mc:AlternateContent>
        <mc:AlternateContent xmlns:mc="http://schemas.openxmlformats.org/markup-compatibility/2006">
          <mc:Choice Requires="x14">
            <control shapeId="1504" r:id="rId101" name="Check Box 480">
              <controlPr defaultSize="0" autoFill="0" autoLine="0" autoPict="0">
                <anchor moveWithCells="1">
                  <from>
                    <xdr:col>3</xdr:col>
                    <xdr:colOff>480060</xdr:colOff>
                    <xdr:row>162</xdr:row>
                    <xdr:rowOff>137160</xdr:rowOff>
                  </from>
                  <to>
                    <xdr:col>3</xdr:col>
                    <xdr:colOff>784860</xdr:colOff>
                    <xdr:row>164</xdr:row>
                    <xdr:rowOff>30480</xdr:rowOff>
                  </to>
                </anchor>
              </controlPr>
            </control>
          </mc:Choice>
        </mc:AlternateContent>
        <mc:AlternateContent xmlns:mc="http://schemas.openxmlformats.org/markup-compatibility/2006">
          <mc:Choice Requires="x14">
            <control shapeId="1505" r:id="rId102" name="Check Box 481">
              <controlPr defaultSize="0" autoFill="0" autoLine="0" autoPict="0">
                <anchor moveWithCells="1">
                  <from>
                    <xdr:col>3</xdr:col>
                    <xdr:colOff>144780</xdr:colOff>
                    <xdr:row>163</xdr:row>
                    <xdr:rowOff>137160</xdr:rowOff>
                  </from>
                  <to>
                    <xdr:col>3</xdr:col>
                    <xdr:colOff>449580</xdr:colOff>
                    <xdr:row>165</xdr:row>
                    <xdr:rowOff>30480</xdr:rowOff>
                  </to>
                </anchor>
              </controlPr>
            </control>
          </mc:Choice>
        </mc:AlternateContent>
        <mc:AlternateContent xmlns:mc="http://schemas.openxmlformats.org/markup-compatibility/2006">
          <mc:Choice Requires="x14">
            <control shapeId="1506" r:id="rId103" name="Check Box 482">
              <controlPr defaultSize="0" autoFill="0" autoLine="0" autoPict="0">
                <anchor moveWithCells="1">
                  <from>
                    <xdr:col>3</xdr:col>
                    <xdr:colOff>144780</xdr:colOff>
                    <xdr:row>190</xdr:row>
                    <xdr:rowOff>114300</xdr:rowOff>
                  </from>
                  <to>
                    <xdr:col>3</xdr:col>
                    <xdr:colOff>449580</xdr:colOff>
                    <xdr:row>192</xdr:row>
                    <xdr:rowOff>7620</xdr:rowOff>
                  </to>
                </anchor>
              </controlPr>
            </control>
          </mc:Choice>
        </mc:AlternateContent>
        <mc:AlternateContent xmlns:mc="http://schemas.openxmlformats.org/markup-compatibility/2006">
          <mc:Choice Requires="x14">
            <control shapeId="1507" r:id="rId104" name="Check Box 483">
              <controlPr defaultSize="0" autoFill="0" autoLine="0" autoPict="0">
                <anchor moveWithCells="1">
                  <from>
                    <xdr:col>3</xdr:col>
                    <xdr:colOff>144780</xdr:colOff>
                    <xdr:row>192</xdr:row>
                    <xdr:rowOff>137160</xdr:rowOff>
                  </from>
                  <to>
                    <xdr:col>3</xdr:col>
                    <xdr:colOff>449580</xdr:colOff>
                    <xdr:row>194</xdr:row>
                    <xdr:rowOff>30480</xdr:rowOff>
                  </to>
                </anchor>
              </controlPr>
            </control>
          </mc:Choice>
        </mc:AlternateContent>
        <mc:AlternateContent xmlns:mc="http://schemas.openxmlformats.org/markup-compatibility/2006">
          <mc:Choice Requires="x14">
            <control shapeId="1508" r:id="rId105" name="Check Box 484">
              <controlPr defaultSize="0" autoFill="0" autoLine="0" autoPict="0">
                <anchor moveWithCells="1">
                  <from>
                    <xdr:col>3</xdr:col>
                    <xdr:colOff>144780</xdr:colOff>
                    <xdr:row>196</xdr:row>
                    <xdr:rowOff>137160</xdr:rowOff>
                  </from>
                  <to>
                    <xdr:col>3</xdr:col>
                    <xdr:colOff>449580</xdr:colOff>
                    <xdr:row>198</xdr:row>
                    <xdr:rowOff>30480</xdr:rowOff>
                  </to>
                </anchor>
              </controlPr>
            </control>
          </mc:Choice>
        </mc:AlternateContent>
        <mc:AlternateContent xmlns:mc="http://schemas.openxmlformats.org/markup-compatibility/2006">
          <mc:Choice Requires="x14">
            <control shapeId="1509" r:id="rId106" name="Check Box 485">
              <controlPr defaultSize="0" autoFill="0" autoLine="0" autoPict="0">
                <anchor moveWithCells="1">
                  <from>
                    <xdr:col>3</xdr:col>
                    <xdr:colOff>144780</xdr:colOff>
                    <xdr:row>198</xdr:row>
                    <xdr:rowOff>137160</xdr:rowOff>
                  </from>
                  <to>
                    <xdr:col>3</xdr:col>
                    <xdr:colOff>449580</xdr:colOff>
                    <xdr:row>200</xdr:row>
                    <xdr:rowOff>30480</xdr:rowOff>
                  </to>
                </anchor>
              </controlPr>
            </control>
          </mc:Choice>
        </mc:AlternateContent>
        <mc:AlternateContent xmlns:mc="http://schemas.openxmlformats.org/markup-compatibility/2006">
          <mc:Choice Requires="x14">
            <control shapeId="1510" r:id="rId107" name="Check Box 486">
              <controlPr defaultSize="0" autoFill="0" autoLine="0" autoPict="0">
                <anchor moveWithCells="1">
                  <from>
                    <xdr:col>3</xdr:col>
                    <xdr:colOff>144780</xdr:colOff>
                    <xdr:row>200</xdr:row>
                    <xdr:rowOff>137160</xdr:rowOff>
                  </from>
                  <to>
                    <xdr:col>3</xdr:col>
                    <xdr:colOff>449580</xdr:colOff>
                    <xdr:row>202</xdr:row>
                    <xdr:rowOff>30480</xdr:rowOff>
                  </to>
                </anchor>
              </controlPr>
            </control>
          </mc:Choice>
        </mc:AlternateContent>
        <mc:AlternateContent xmlns:mc="http://schemas.openxmlformats.org/markup-compatibility/2006">
          <mc:Choice Requires="x14">
            <control shapeId="1511" r:id="rId108" name="Check Box 487">
              <controlPr defaultSize="0" autoFill="0" autoLine="0" autoPict="0">
                <anchor moveWithCells="1">
                  <from>
                    <xdr:col>3</xdr:col>
                    <xdr:colOff>144780</xdr:colOff>
                    <xdr:row>194</xdr:row>
                    <xdr:rowOff>449580</xdr:rowOff>
                  </from>
                  <to>
                    <xdr:col>3</xdr:col>
                    <xdr:colOff>449580</xdr:colOff>
                    <xdr:row>196</xdr:row>
                    <xdr:rowOff>60960</xdr:rowOff>
                  </to>
                </anchor>
              </controlPr>
            </control>
          </mc:Choice>
        </mc:AlternateContent>
        <mc:AlternateContent xmlns:mc="http://schemas.openxmlformats.org/markup-compatibility/2006">
          <mc:Choice Requires="x14">
            <control shapeId="1512" r:id="rId109" name="Check Box 488">
              <controlPr defaultSize="0" autoFill="0" autoLine="0" autoPict="0">
                <anchor moveWithCells="1">
                  <from>
                    <xdr:col>3</xdr:col>
                    <xdr:colOff>144780</xdr:colOff>
                    <xdr:row>190</xdr:row>
                    <xdr:rowOff>114300</xdr:rowOff>
                  </from>
                  <to>
                    <xdr:col>3</xdr:col>
                    <xdr:colOff>449580</xdr:colOff>
                    <xdr:row>192</xdr:row>
                    <xdr:rowOff>7620</xdr:rowOff>
                  </to>
                </anchor>
              </controlPr>
            </control>
          </mc:Choice>
        </mc:AlternateContent>
        <mc:AlternateContent xmlns:mc="http://schemas.openxmlformats.org/markup-compatibility/2006">
          <mc:Choice Requires="x14">
            <control shapeId="1513" r:id="rId110" name="Check Box 489">
              <controlPr defaultSize="0" autoFill="0" autoLine="0" autoPict="0">
                <anchor moveWithCells="1">
                  <from>
                    <xdr:col>3</xdr:col>
                    <xdr:colOff>480060</xdr:colOff>
                    <xdr:row>191</xdr:row>
                    <xdr:rowOff>121920</xdr:rowOff>
                  </from>
                  <to>
                    <xdr:col>3</xdr:col>
                    <xdr:colOff>784860</xdr:colOff>
                    <xdr:row>193</xdr:row>
                    <xdr:rowOff>22860</xdr:rowOff>
                  </to>
                </anchor>
              </controlPr>
            </control>
          </mc:Choice>
        </mc:AlternateContent>
        <mc:AlternateContent xmlns:mc="http://schemas.openxmlformats.org/markup-compatibility/2006">
          <mc:Choice Requires="x14">
            <control shapeId="1514" r:id="rId111" name="Check Box 490">
              <controlPr defaultSize="0" autoFill="0" autoLine="0" autoPict="0">
                <anchor moveWithCells="1">
                  <from>
                    <xdr:col>3</xdr:col>
                    <xdr:colOff>144780</xdr:colOff>
                    <xdr:row>192</xdr:row>
                    <xdr:rowOff>137160</xdr:rowOff>
                  </from>
                  <to>
                    <xdr:col>3</xdr:col>
                    <xdr:colOff>449580</xdr:colOff>
                    <xdr:row>194</xdr:row>
                    <xdr:rowOff>30480</xdr:rowOff>
                  </to>
                </anchor>
              </controlPr>
            </control>
          </mc:Choice>
        </mc:AlternateContent>
        <mc:AlternateContent xmlns:mc="http://schemas.openxmlformats.org/markup-compatibility/2006">
          <mc:Choice Requires="x14">
            <control shapeId="1515" r:id="rId112" name="Check Box 491">
              <controlPr defaultSize="0" autoFill="0" autoLine="0" autoPict="0">
                <anchor moveWithCells="1">
                  <from>
                    <xdr:col>3</xdr:col>
                    <xdr:colOff>487680</xdr:colOff>
                    <xdr:row>194</xdr:row>
                    <xdr:rowOff>99060</xdr:rowOff>
                  </from>
                  <to>
                    <xdr:col>3</xdr:col>
                    <xdr:colOff>792480</xdr:colOff>
                    <xdr:row>194</xdr:row>
                    <xdr:rowOff>312420</xdr:rowOff>
                  </to>
                </anchor>
              </controlPr>
            </control>
          </mc:Choice>
        </mc:AlternateContent>
        <mc:AlternateContent xmlns:mc="http://schemas.openxmlformats.org/markup-compatibility/2006">
          <mc:Choice Requires="x14">
            <control shapeId="1516" r:id="rId113" name="Check Box 492">
              <controlPr defaultSize="0" autoFill="0" autoLine="0" autoPict="0">
                <anchor moveWithCells="1">
                  <from>
                    <xdr:col>3</xdr:col>
                    <xdr:colOff>487680</xdr:colOff>
                    <xdr:row>195</xdr:row>
                    <xdr:rowOff>137160</xdr:rowOff>
                  </from>
                  <to>
                    <xdr:col>3</xdr:col>
                    <xdr:colOff>792480</xdr:colOff>
                    <xdr:row>197</xdr:row>
                    <xdr:rowOff>30480</xdr:rowOff>
                  </to>
                </anchor>
              </controlPr>
            </control>
          </mc:Choice>
        </mc:AlternateContent>
        <mc:AlternateContent xmlns:mc="http://schemas.openxmlformats.org/markup-compatibility/2006">
          <mc:Choice Requires="x14">
            <control shapeId="1517" r:id="rId114" name="Check Box 493">
              <controlPr defaultSize="0" autoFill="0" autoLine="0" autoPict="0">
                <anchor moveWithCells="1">
                  <from>
                    <xdr:col>3</xdr:col>
                    <xdr:colOff>144780</xdr:colOff>
                    <xdr:row>196</xdr:row>
                    <xdr:rowOff>137160</xdr:rowOff>
                  </from>
                  <to>
                    <xdr:col>3</xdr:col>
                    <xdr:colOff>449580</xdr:colOff>
                    <xdr:row>198</xdr:row>
                    <xdr:rowOff>30480</xdr:rowOff>
                  </to>
                </anchor>
              </controlPr>
            </control>
          </mc:Choice>
        </mc:AlternateContent>
        <mc:AlternateContent xmlns:mc="http://schemas.openxmlformats.org/markup-compatibility/2006">
          <mc:Choice Requires="x14">
            <control shapeId="1518" r:id="rId115" name="Check Box 494">
              <controlPr defaultSize="0" autoFill="0" autoLine="0" autoPict="0">
                <anchor moveWithCells="1">
                  <from>
                    <xdr:col>3</xdr:col>
                    <xdr:colOff>480060</xdr:colOff>
                    <xdr:row>197</xdr:row>
                    <xdr:rowOff>137160</xdr:rowOff>
                  </from>
                  <to>
                    <xdr:col>3</xdr:col>
                    <xdr:colOff>784860</xdr:colOff>
                    <xdr:row>199</xdr:row>
                    <xdr:rowOff>30480</xdr:rowOff>
                  </to>
                </anchor>
              </controlPr>
            </control>
          </mc:Choice>
        </mc:AlternateContent>
        <mc:AlternateContent xmlns:mc="http://schemas.openxmlformats.org/markup-compatibility/2006">
          <mc:Choice Requires="x14">
            <control shapeId="1519" r:id="rId116" name="Check Box 495">
              <controlPr defaultSize="0" autoFill="0" autoLine="0" autoPict="0">
                <anchor moveWithCells="1">
                  <from>
                    <xdr:col>3</xdr:col>
                    <xdr:colOff>144780</xdr:colOff>
                    <xdr:row>198</xdr:row>
                    <xdr:rowOff>137160</xdr:rowOff>
                  </from>
                  <to>
                    <xdr:col>3</xdr:col>
                    <xdr:colOff>449580</xdr:colOff>
                    <xdr:row>200</xdr:row>
                    <xdr:rowOff>30480</xdr:rowOff>
                  </to>
                </anchor>
              </controlPr>
            </control>
          </mc:Choice>
        </mc:AlternateContent>
        <mc:AlternateContent xmlns:mc="http://schemas.openxmlformats.org/markup-compatibility/2006">
          <mc:Choice Requires="x14">
            <control shapeId="1520" r:id="rId117" name="Check Box 496">
              <controlPr defaultSize="0" autoFill="0" autoLine="0" autoPict="0">
                <anchor moveWithCells="1">
                  <from>
                    <xdr:col>3</xdr:col>
                    <xdr:colOff>480060</xdr:colOff>
                    <xdr:row>199</xdr:row>
                    <xdr:rowOff>137160</xdr:rowOff>
                  </from>
                  <to>
                    <xdr:col>3</xdr:col>
                    <xdr:colOff>784860</xdr:colOff>
                    <xdr:row>201</xdr:row>
                    <xdr:rowOff>30480</xdr:rowOff>
                  </to>
                </anchor>
              </controlPr>
            </control>
          </mc:Choice>
        </mc:AlternateContent>
        <mc:AlternateContent xmlns:mc="http://schemas.openxmlformats.org/markup-compatibility/2006">
          <mc:Choice Requires="x14">
            <control shapeId="1521" r:id="rId118" name="Check Box 497">
              <controlPr defaultSize="0" autoFill="0" autoLine="0" autoPict="0">
                <anchor moveWithCells="1">
                  <from>
                    <xdr:col>3</xdr:col>
                    <xdr:colOff>144780</xdr:colOff>
                    <xdr:row>200</xdr:row>
                    <xdr:rowOff>137160</xdr:rowOff>
                  </from>
                  <to>
                    <xdr:col>3</xdr:col>
                    <xdr:colOff>449580</xdr:colOff>
                    <xdr:row>202</xdr:row>
                    <xdr:rowOff>30480</xdr:rowOff>
                  </to>
                </anchor>
              </controlPr>
            </control>
          </mc:Choice>
        </mc:AlternateContent>
        <mc:AlternateContent xmlns:mc="http://schemas.openxmlformats.org/markup-compatibility/2006">
          <mc:Choice Requires="x14">
            <control shapeId="1523" r:id="rId119" name="Check Box 499">
              <controlPr defaultSize="0" autoFill="0" autoLine="0" autoPict="0">
                <anchor moveWithCells="1">
                  <from>
                    <xdr:col>3</xdr:col>
                    <xdr:colOff>106680</xdr:colOff>
                    <xdr:row>71</xdr:row>
                    <xdr:rowOff>0</xdr:rowOff>
                  </from>
                  <to>
                    <xdr:col>3</xdr:col>
                    <xdr:colOff>998220</xdr:colOff>
                    <xdr:row>72</xdr:row>
                    <xdr:rowOff>30480</xdr:rowOff>
                  </to>
                </anchor>
              </controlPr>
            </control>
          </mc:Choice>
        </mc:AlternateContent>
        <mc:AlternateContent xmlns:mc="http://schemas.openxmlformats.org/markup-compatibility/2006">
          <mc:Choice Requires="x14">
            <control shapeId="1524" r:id="rId120" name="Check Box 500">
              <controlPr defaultSize="0" autoFill="0" autoLine="0" autoPict="0">
                <anchor moveWithCells="1">
                  <from>
                    <xdr:col>3</xdr:col>
                    <xdr:colOff>106680</xdr:colOff>
                    <xdr:row>108</xdr:row>
                    <xdr:rowOff>0</xdr:rowOff>
                  </from>
                  <to>
                    <xdr:col>3</xdr:col>
                    <xdr:colOff>998220</xdr:colOff>
                    <xdr:row>109</xdr:row>
                    <xdr:rowOff>30480</xdr:rowOff>
                  </to>
                </anchor>
              </controlPr>
            </control>
          </mc:Choice>
        </mc:AlternateContent>
        <mc:AlternateContent xmlns:mc="http://schemas.openxmlformats.org/markup-compatibility/2006">
          <mc:Choice Requires="x14">
            <control shapeId="1525" r:id="rId121" name="Check Box 501">
              <controlPr defaultSize="0" autoFill="0" autoLine="0" autoPict="0">
                <anchor moveWithCells="1">
                  <from>
                    <xdr:col>3</xdr:col>
                    <xdr:colOff>106680</xdr:colOff>
                    <xdr:row>145</xdr:row>
                    <xdr:rowOff>0</xdr:rowOff>
                  </from>
                  <to>
                    <xdr:col>3</xdr:col>
                    <xdr:colOff>998220</xdr:colOff>
                    <xdr:row>146</xdr:row>
                    <xdr:rowOff>30480</xdr:rowOff>
                  </to>
                </anchor>
              </controlPr>
            </control>
          </mc:Choice>
        </mc:AlternateContent>
        <mc:AlternateContent xmlns:mc="http://schemas.openxmlformats.org/markup-compatibility/2006">
          <mc:Choice Requires="x14">
            <control shapeId="1526" r:id="rId122" name="Check Box 502">
              <controlPr defaultSize="0" autoFill="0" autoLine="0" autoPict="0">
                <anchor moveWithCells="1">
                  <from>
                    <xdr:col>3</xdr:col>
                    <xdr:colOff>106680</xdr:colOff>
                    <xdr:row>182</xdr:row>
                    <xdr:rowOff>0</xdr:rowOff>
                  </from>
                  <to>
                    <xdr:col>3</xdr:col>
                    <xdr:colOff>998220</xdr:colOff>
                    <xdr:row>183</xdr:row>
                    <xdr:rowOff>30480</xdr:rowOff>
                  </to>
                </anchor>
              </controlPr>
            </control>
          </mc:Choice>
        </mc:AlternateContent>
        <mc:AlternateContent xmlns:mc="http://schemas.openxmlformats.org/markup-compatibility/2006">
          <mc:Choice Requires="x14">
            <control shapeId="1527" r:id="rId123" name="Check Box 503">
              <controlPr defaultSize="0" autoFill="0" autoLine="0" autoPict="0">
                <anchor moveWithCells="1">
                  <from>
                    <xdr:col>3</xdr:col>
                    <xdr:colOff>106680</xdr:colOff>
                    <xdr:row>219</xdr:row>
                    <xdr:rowOff>0</xdr:rowOff>
                  </from>
                  <to>
                    <xdr:col>3</xdr:col>
                    <xdr:colOff>998220</xdr:colOff>
                    <xdr:row>220</xdr:row>
                    <xdr:rowOff>30480</xdr:rowOff>
                  </to>
                </anchor>
              </controlPr>
            </control>
          </mc:Choice>
        </mc:AlternateContent>
        <mc:AlternateContent xmlns:mc="http://schemas.openxmlformats.org/markup-compatibility/2006">
          <mc:Choice Requires="x14">
            <control shapeId="1529" r:id="rId124" name="Check Box 505">
              <controlPr defaultSize="0" autoFill="0" autoLine="0" autoPict="0">
                <anchor moveWithCells="1">
                  <from>
                    <xdr:col>3</xdr:col>
                    <xdr:colOff>144780</xdr:colOff>
                    <xdr:row>42</xdr:row>
                    <xdr:rowOff>114300</xdr:rowOff>
                  </from>
                  <to>
                    <xdr:col>3</xdr:col>
                    <xdr:colOff>449580</xdr:colOff>
                    <xdr:row>44</xdr:row>
                    <xdr:rowOff>7620</xdr:rowOff>
                  </to>
                </anchor>
              </controlPr>
            </control>
          </mc:Choice>
        </mc:AlternateContent>
        <mc:AlternateContent xmlns:mc="http://schemas.openxmlformats.org/markup-compatibility/2006">
          <mc:Choice Requires="x14">
            <control shapeId="1530" r:id="rId125" name="Check Box 506">
              <controlPr defaultSize="0" autoFill="0" autoLine="0" autoPict="0">
                <anchor moveWithCells="1">
                  <from>
                    <xdr:col>3</xdr:col>
                    <xdr:colOff>480060</xdr:colOff>
                    <xdr:row>43</xdr:row>
                    <xdr:rowOff>121920</xdr:rowOff>
                  </from>
                  <to>
                    <xdr:col>3</xdr:col>
                    <xdr:colOff>784860</xdr:colOff>
                    <xdr:row>45</xdr:row>
                    <xdr:rowOff>22860</xdr:rowOff>
                  </to>
                </anchor>
              </controlPr>
            </control>
          </mc:Choice>
        </mc:AlternateContent>
        <mc:AlternateContent xmlns:mc="http://schemas.openxmlformats.org/markup-compatibility/2006">
          <mc:Choice Requires="x14">
            <control shapeId="1531" r:id="rId126" name="Check Box 507">
              <controlPr defaultSize="0" autoFill="0" autoLine="0" autoPict="0">
                <anchor moveWithCells="1">
                  <from>
                    <xdr:col>3</xdr:col>
                    <xdr:colOff>144780</xdr:colOff>
                    <xdr:row>44</xdr:row>
                    <xdr:rowOff>137160</xdr:rowOff>
                  </from>
                  <to>
                    <xdr:col>3</xdr:col>
                    <xdr:colOff>449580</xdr:colOff>
                    <xdr:row>46</xdr:row>
                    <xdr:rowOff>30480</xdr:rowOff>
                  </to>
                </anchor>
              </controlPr>
            </control>
          </mc:Choice>
        </mc:AlternateContent>
        <mc:AlternateContent xmlns:mc="http://schemas.openxmlformats.org/markup-compatibility/2006">
          <mc:Choice Requires="x14">
            <control shapeId="1532" r:id="rId127" name="Check Box 508">
              <controlPr defaultSize="0" autoFill="0" autoLine="0" autoPict="0">
                <anchor moveWithCells="1">
                  <from>
                    <xdr:col>3</xdr:col>
                    <xdr:colOff>487680</xdr:colOff>
                    <xdr:row>46</xdr:row>
                    <xdr:rowOff>99060</xdr:rowOff>
                  </from>
                  <to>
                    <xdr:col>3</xdr:col>
                    <xdr:colOff>792480</xdr:colOff>
                    <xdr:row>46</xdr:row>
                    <xdr:rowOff>312420</xdr:rowOff>
                  </to>
                </anchor>
              </controlPr>
            </control>
          </mc:Choice>
        </mc:AlternateContent>
        <mc:AlternateContent xmlns:mc="http://schemas.openxmlformats.org/markup-compatibility/2006">
          <mc:Choice Requires="x14">
            <control shapeId="1533" r:id="rId128" name="Check Box 509">
              <controlPr defaultSize="0" autoFill="0" autoLine="0" autoPict="0">
                <anchor moveWithCells="1">
                  <from>
                    <xdr:col>3</xdr:col>
                    <xdr:colOff>487680</xdr:colOff>
                    <xdr:row>47</xdr:row>
                    <xdr:rowOff>137160</xdr:rowOff>
                  </from>
                  <to>
                    <xdr:col>3</xdr:col>
                    <xdr:colOff>792480</xdr:colOff>
                    <xdr:row>49</xdr:row>
                    <xdr:rowOff>30480</xdr:rowOff>
                  </to>
                </anchor>
              </controlPr>
            </control>
          </mc:Choice>
        </mc:AlternateContent>
        <mc:AlternateContent xmlns:mc="http://schemas.openxmlformats.org/markup-compatibility/2006">
          <mc:Choice Requires="x14">
            <control shapeId="1534" r:id="rId129" name="Check Box 510">
              <controlPr defaultSize="0" autoFill="0" autoLine="0" autoPict="0">
                <anchor moveWithCells="1">
                  <from>
                    <xdr:col>3</xdr:col>
                    <xdr:colOff>144780</xdr:colOff>
                    <xdr:row>48</xdr:row>
                    <xdr:rowOff>137160</xdr:rowOff>
                  </from>
                  <to>
                    <xdr:col>3</xdr:col>
                    <xdr:colOff>449580</xdr:colOff>
                    <xdr:row>50</xdr:row>
                    <xdr:rowOff>30480</xdr:rowOff>
                  </to>
                </anchor>
              </controlPr>
            </control>
          </mc:Choice>
        </mc:AlternateContent>
        <mc:AlternateContent xmlns:mc="http://schemas.openxmlformats.org/markup-compatibility/2006">
          <mc:Choice Requires="x14">
            <control shapeId="1535" r:id="rId130" name="Check Box 511">
              <controlPr defaultSize="0" autoFill="0" autoLine="0" autoPict="0">
                <anchor moveWithCells="1">
                  <from>
                    <xdr:col>3</xdr:col>
                    <xdr:colOff>480060</xdr:colOff>
                    <xdr:row>49</xdr:row>
                    <xdr:rowOff>137160</xdr:rowOff>
                  </from>
                  <to>
                    <xdr:col>3</xdr:col>
                    <xdr:colOff>784860</xdr:colOff>
                    <xdr:row>51</xdr:row>
                    <xdr:rowOff>30480</xdr:rowOff>
                  </to>
                </anchor>
              </controlPr>
            </control>
          </mc:Choice>
        </mc:AlternateContent>
        <mc:AlternateContent xmlns:mc="http://schemas.openxmlformats.org/markup-compatibility/2006">
          <mc:Choice Requires="x14">
            <control shapeId="1536" r:id="rId131" name="Check Box 512">
              <controlPr defaultSize="0" autoFill="0" autoLine="0" autoPict="0">
                <anchor moveWithCells="1">
                  <from>
                    <xdr:col>3</xdr:col>
                    <xdr:colOff>144780</xdr:colOff>
                    <xdr:row>50</xdr:row>
                    <xdr:rowOff>137160</xdr:rowOff>
                  </from>
                  <to>
                    <xdr:col>3</xdr:col>
                    <xdr:colOff>449580</xdr:colOff>
                    <xdr:row>52</xdr:row>
                    <xdr:rowOff>30480</xdr:rowOff>
                  </to>
                </anchor>
              </controlPr>
            </control>
          </mc:Choice>
        </mc:AlternateContent>
        <mc:AlternateContent xmlns:mc="http://schemas.openxmlformats.org/markup-compatibility/2006">
          <mc:Choice Requires="x14">
            <control shapeId="1537" r:id="rId132" name="Check Box 513">
              <controlPr defaultSize="0" autoFill="0" autoLine="0" autoPict="0">
                <anchor moveWithCells="1">
                  <from>
                    <xdr:col>3</xdr:col>
                    <xdr:colOff>480060</xdr:colOff>
                    <xdr:row>51</xdr:row>
                    <xdr:rowOff>137160</xdr:rowOff>
                  </from>
                  <to>
                    <xdr:col>3</xdr:col>
                    <xdr:colOff>784860</xdr:colOff>
                    <xdr:row>53</xdr:row>
                    <xdr:rowOff>30480</xdr:rowOff>
                  </to>
                </anchor>
              </controlPr>
            </control>
          </mc:Choice>
        </mc:AlternateContent>
        <mc:AlternateContent xmlns:mc="http://schemas.openxmlformats.org/markup-compatibility/2006">
          <mc:Choice Requires="x14">
            <control shapeId="1538" r:id="rId133" name="Check Box 514">
              <controlPr defaultSize="0" autoFill="0" autoLine="0" autoPict="0">
                <anchor moveWithCells="1">
                  <from>
                    <xdr:col>3</xdr:col>
                    <xdr:colOff>144780</xdr:colOff>
                    <xdr:row>52</xdr:row>
                    <xdr:rowOff>137160</xdr:rowOff>
                  </from>
                  <to>
                    <xdr:col>3</xdr:col>
                    <xdr:colOff>449580</xdr:colOff>
                    <xdr:row>54</xdr:row>
                    <xdr:rowOff>30480</xdr:rowOff>
                  </to>
                </anchor>
              </controlPr>
            </control>
          </mc:Choice>
        </mc:AlternateContent>
        <mc:AlternateContent xmlns:mc="http://schemas.openxmlformats.org/markup-compatibility/2006">
          <mc:Choice Requires="x14">
            <control shapeId="1540" r:id="rId134" name="Check Box 516">
              <controlPr defaultSize="0" autoFill="0" autoLine="0" autoPict="0">
                <anchor moveWithCells="1">
                  <from>
                    <xdr:col>3</xdr:col>
                    <xdr:colOff>114300</xdr:colOff>
                    <xdr:row>64</xdr:row>
                    <xdr:rowOff>121920</xdr:rowOff>
                  </from>
                  <to>
                    <xdr:col>3</xdr:col>
                    <xdr:colOff>419100</xdr:colOff>
                    <xdr:row>65</xdr:row>
                    <xdr:rowOff>175260</xdr:rowOff>
                  </to>
                </anchor>
              </controlPr>
            </control>
          </mc:Choice>
        </mc:AlternateContent>
        <mc:AlternateContent xmlns:mc="http://schemas.openxmlformats.org/markup-compatibility/2006">
          <mc:Choice Requires="x14">
            <control shapeId="1541" r:id="rId135" name="Check Box 517">
              <controlPr defaultSize="0" autoFill="0" autoLine="0" autoPict="0">
                <anchor moveWithCells="1">
                  <from>
                    <xdr:col>3</xdr:col>
                    <xdr:colOff>114300</xdr:colOff>
                    <xdr:row>69</xdr:row>
                    <xdr:rowOff>137160</xdr:rowOff>
                  </from>
                  <to>
                    <xdr:col>3</xdr:col>
                    <xdr:colOff>419100</xdr:colOff>
                    <xdr:row>71</xdr:row>
                    <xdr:rowOff>0</xdr:rowOff>
                  </to>
                </anchor>
              </controlPr>
            </control>
          </mc:Choice>
        </mc:AlternateContent>
        <mc:AlternateContent xmlns:mc="http://schemas.openxmlformats.org/markup-compatibility/2006">
          <mc:Choice Requires="x14">
            <control shapeId="1542" r:id="rId136" name="Check Box 518">
              <controlPr defaultSize="0" autoFill="0" autoLine="0" autoPict="0">
                <anchor moveWithCells="1">
                  <from>
                    <xdr:col>3</xdr:col>
                    <xdr:colOff>106680</xdr:colOff>
                    <xdr:row>71</xdr:row>
                    <xdr:rowOff>0</xdr:rowOff>
                  </from>
                  <to>
                    <xdr:col>3</xdr:col>
                    <xdr:colOff>998220</xdr:colOff>
                    <xdr:row>72</xdr:row>
                    <xdr:rowOff>30480</xdr:rowOff>
                  </to>
                </anchor>
              </controlPr>
            </control>
          </mc:Choice>
        </mc:AlternateContent>
        <mc:AlternateContent xmlns:mc="http://schemas.openxmlformats.org/markup-compatibility/2006">
          <mc:Choice Requires="x14">
            <control shapeId="1543" r:id="rId137" name="Check Box 519">
              <controlPr defaultSize="0" autoFill="0" autoLine="0" autoPict="0">
                <anchor moveWithCells="1">
                  <from>
                    <xdr:col>3</xdr:col>
                    <xdr:colOff>152400</xdr:colOff>
                    <xdr:row>55</xdr:row>
                    <xdr:rowOff>106680</xdr:rowOff>
                  </from>
                  <to>
                    <xdr:col>3</xdr:col>
                    <xdr:colOff>457200</xdr:colOff>
                    <xdr:row>56</xdr:row>
                    <xdr:rowOff>152400</xdr:rowOff>
                  </to>
                </anchor>
              </controlPr>
            </control>
          </mc:Choice>
        </mc:AlternateContent>
        <mc:AlternateContent xmlns:mc="http://schemas.openxmlformats.org/markup-compatibility/2006">
          <mc:Choice Requires="x14">
            <control shapeId="1544" r:id="rId138" name="Check Box 520">
              <controlPr defaultSize="0" autoFill="0" autoLine="0" autoPict="0">
                <anchor moveWithCells="1">
                  <from>
                    <xdr:col>3</xdr:col>
                    <xdr:colOff>144780</xdr:colOff>
                    <xdr:row>42</xdr:row>
                    <xdr:rowOff>114300</xdr:rowOff>
                  </from>
                  <to>
                    <xdr:col>3</xdr:col>
                    <xdr:colOff>449580</xdr:colOff>
                    <xdr:row>44</xdr:row>
                    <xdr:rowOff>7620</xdr:rowOff>
                  </to>
                </anchor>
              </controlPr>
            </control>
          </mc:Choice>
        </mc:AlternateContent>
        <mc:AlternateContent xmlns:mc="http://schemas.openxmlformats.org/markup-compatibility/2006">
          <mc:Choice Requires="x14">
            <control shapeId="1545" r:id="rId139" name="Check Box 521">
              <controlPr defaultSize="0" autoFill="0" autoLine="0" autoPict="0">
                <anchor moveWithCells="1">
                  <from>
                    <xdr:col>3</xdr:col>
                    <xdr:colOff>480060</xdr:colOff>
                    <xdr:row>43</xdr:row>
                    <xdr:rowOff>121920</xdr:rowOff>
                  </from>
                  <to>
                    <xdr:col>3</xdr:col>
                    <xdr:colOff>784860</xdr:colOff>
                    <xdr:row>45</xdr:row>
                    <xdr:rowOff>22860</xdr:rowOff>
                  </to>
                </anchor>
              </controlPr>
            </control>
          </mc:Choice>
        </mc:AlternateContent>
        <mc:AlternateContent xmlns:mc="http://schemas.openxmlformats.org/markup-compatibility/2006">
          <mc:Choice Requires="x14">
            <control shapeId="1546" r:id="rId140" name="Check Box 522">
              <controlPr defaultSize="0" autoFill="0" autoLine="0" autoPict="0">
                <anchor moveWithCells="1">
                  <from>
                    <xdr:col>3</xdr:col>
                    <xdr:colOff>144780</xdr:colOff>
                    <xdr:row>44</xdr:row>
                    <xdr:rowOff>137160</xdr:rowOff>
                  </from>
                  <to>
                    <xdr:col>3</xdr:col>
                    <xdr:colOff>449580</xdr:colOff>
                    <xdr:row>46</xdr:row>
                    <xdr:rowOff>30480</xdr:rowOff>
                  </to>
                </anchor>
              </controlPr>
            </control>
          </mc:Choice>
        </mc:AlternateContent>
        <mc:AlternateContent xmlns:mc="http://schemas.openxmlformats.org/markup-compatibility/2006">
          <mc:Choice Requires="x14">
            <control shapeId="1547" r:id="rId141" name="Check Box 523">
              <controlPr defaultSize="0" autoFill="0" autoLine="0" autoPict="0">
                <anchor moveWithCells="1">
                  <from>
                    <xdr:col>3</xdr:col>
                    <xdr:colOff>487680</xdr:colOff>
                    <xdr:row>46</xdr:row>
                    <xdr:rowOff>99060</xdr:rowOff>
                  </from>
                  <to>
                    <xdr:col>3</xdr:col>
                    <xdr:colOff>792480</xdr:colOff>
                    <xdr:row>46</xdr:row>
                    <xdr:rowOff>312420</xdr:rowOff>
                  </to>
                </anchor>
              </controlPr>
            </control>
          </mc:Choice>
        </mc:AlternateContent>
        <mc:AlternateContent xmlns:mc="http://schemas.openxmlformats.org/markup-compatibility/2006">
          <mc:Choice Requires="x14">
            <control shapeId="1548" r:id="rId142" name="Check Box 524">
              <controlPr defaultSize="0" autoFill="0" autoLine="0" autoPict="0">
                <anchor moveWithCells="1">
                  <from>
                    <xdr:col>3</xdr:col>
                    <xdr:colOff>487680</xdr:colOff>
                    <xdr:row>47</xdr:row>
                    <xdr:rowOff>137160</xdr:rowOff>
                  </from>
                  <to>
                    <xdr:col>3</xdr:col>
                    <xdr:colOff>792480</xdr:colOff>
                    <xdr:row>49</xdr:row>
                    <xdr:rowOff>30480</xdr:rowOff>
                  </to>
                </anchor>
              </controlPr>
            </control>
          </mc:Choice>
        </mc:AlternateContent>
        <mc:AlternateContent xmlns:mc="http://schemas.openxmlformats.org/markup-compatibility/2006">
          <mc:Choice Requires="x14">
            <control shapeId="1549" r:id="rId143" name="Check Box 525">
              <controlPr defaultSize="0" autoFill="0" autoLine="0" autoPict="0">
                <anchor moveWithCells="1">
                  <from>
                    <xdr:col>3</xdr:col>
                    <xdr:colOff>144780</xdr:colOff>
                    <xdr:row>48</xdr:row>
                    <xdr:rowOff>137160</xdr:rowOff>
                  </from>
                  <to>
                    <xdr:col>3</xdr:col>
                    <xdr:colOff>449580</xdr:colOff>
                    <xdr:row>50</xdr:row>
                    <xdr:rowOff>30480</xdr:rowOff>
                  </to>
                </anchor>
              </controlPr>
            </control>
          </mc:Choice>
        </mc:AlternateContent>
        <mc:AlternateContent xmlns:mc="http://schemas.openxmlformats.org/markup-compatibility/2006">
          <mc:Choice Requires="x14">
            <control shapeId="1550" r:id="rId144" name="Check Box 526">
              <controlPr defaultSize="0" autoFill="0" autoLine="0" autoPict="0">
                <anchor moveWithCells="1">
                  <from>
                    <xdr:col>3</xdr:col>
                    <xdr:colOff>480060</xdr:colOff>
                    <xdr:row>49</xdr:row>
                    <xdr:rowOff>137160</xdr:rowOff>
                  </from>
                  <to>
                    <xdr:col>3</xdr:col>
                    <xdr:colOff>784860</xdr:colOff>
                    <xdr:row>51</xdr:row>
                    <xdr:rowOff>30480</xdr:rowOff>
                  </to>
                </anchor>
              </controlPr>
            </control>
          </mc:Choice>
        </mc:AlternateContent>
        <mc:AlternateContent xmlns:mc="http://schemas.openxmlformats.org/markup-compatibility/2006">
          <mc:Choice Requires="x14">
            <control shapeId="1551" r:id="rId145" name="Check Box 527">
              <controlPr defaultSize="0" autoFill="0" autoLine="0" autoPict="0">
                <anchor moveWithCells="1">
                  <from>
                    <xdr:col>3</xdr:col>
                    <xdr:colOff>144780</xdr:colOff>
                    <xdr:row>50</xdr:row>
                    <xdr:rowOff>137160</xdr:rowOff>
                  </from>
                  <to>
                    <xdr:col>3</xdr:col>
                    <xdr:colOff>449580</xdr:colOff>
                    <xdr:row>52</xdr:row>
                    <xdr:rowOff>30480</xdr:rowOff>
                  </to>
                </anchor>
              </controlPr>
            </control>
          </mc:Choice>
        </mc:AlternateContent>
        <mc:AlternateContent xmlns:mc="http://schemas.openxmlformats.org/markup-compatibility/2006">
          <mc:Choice Requires="x14">
            <control shapeId="1552" r:id="rId146" name="Check Box 528">
              <controlPr defaultSize="0" autoFill="0" autoLine="0" autoPict="0">
                <anchor moveWithCells="1">
                  <from>
                    <xdr:col>3</xdr:col>
                    <xdr:colOff>480060</xdr:colOff>
                    <xdr:row>51</xdr:row>
                    <xdr:rowOff>137160</xdr:rowOff>
                  </from>
                  <to>
                    <xdr:col>3</xdr:col>
                    <xdr:colOff>784860</xdr:colOff>
                    <xdr:row>53</xdr:row>
                    <xdr:rowOff>30480</xdr:rowOff>
                  </to>
                </anchor>
              </controlPr>
            </control>
          </mc:Choice>
        </mc:AlternateContent>
        <mc:AlternateContent xmlns:mc="http://schemas.openxmlformats.org/markup-compatibility/2006">
          <mc:Choice Requires="x14">
            <control shapeId="1553" r:id="rId147" name="Check Box 529">
              <controlPr defaultSize="0" autoFill="0" autoLine="0" autoPict="0">
                <anchor moveWithCells="1">
                  <from>
                    <xdr:col>3</xdr:col>
                    <xdr:colOff>144780</xdr:colOff>
                    <xdr:row>52</xdr:row>
                    <xdr:rowOff>137160</xdr:rowOff>
                  </from>
                  <to>
                    <xdr:col>3</xdr:col>
                    <xdr:colOff>449580</xdr:colOff>
                    <xdr:row>54</xdr:row>
                    <xdr:rowOff>30480</xdr:rowOff>
                  </to>
                </anchor>
              </controlPr>
            </control>
          </mc:Choice>
        </mc:AlternateContent>
        <mc:AlternateContent xmlns:mc="http://schemas.openxmlformats.org/markup-compatibility/2006">
          <mc:Choice Requires="x14">
            <control shapeId="1555" r:id="rId148" name="Check Box 531">
              <controlPr defaultSize="0" autoFill="0" autoLine="0" autoPict="0">
                <anchor moveWithCells="1">
                  <from>
                    <xdr:col>3</xdr:col>
                    <xdr:colOff>114300</xdr:colOff>
                    <xdr:row>64</xdr:row>
                    <xdr:rowOff>121920</xdr:rowOff>
                  </from>
                  <to>
                    <xdr:col>3</xdr:col>
                    <xdr:colOff>419100</xdr:colOff>
                    <xdr:row>65</xdr:row>
                    <xdr:rowOff>175260</xdr:rowOff>
                  </to>
                </anchor>
              </controlPr>
            </control>
          </mc:Choice>
        </mc:AlternateContent>
        <mc:AlternateContent xmlns:mc="http://schemas.openxmlformats.org/markup-compatibility/2006">
          <mc:Choice Requires="x14">
            <control shapeId="1556" r:id="rId149" name="Check Box 532">
              <controlPr defaultSize="0" autoFill="0" autoLine="0" autoPict="0">
                <anchor moveWithCells="1">
                  <from>
                    <xdr:col>3</xdr:col>
                    <xdr:colOff>114300</xdr:colOff>
                    <xdr:row>69</xdr:row>
                    <xdr:rowOff>137160</xdr:rowOff>
                  </from>
                  <to>
                    <xdr:col>3</xdr:col>
                    <xdr:colOff>419100</xdr:colOff>
                    <xdr:row>71</xdr:row>
                    <xdr:rowOff>0</xdr:rowOff>
                  </to>
                </anchor>
              </controlPr>
            </control>
          </mc:Choice>
        </mc:AlternateContent>
        <mc:AlternateContent xmlns:mc="http://schemas.openxmlformats.org/markup-compatibility/2006">
          <mc:Choice Requires="x14">
            <control shapeId="1557" r:id="rId150" name="Check Box 533">
              <controlPr defaultSize="0" autoFill="0" autoLine="0" autoPict="0">
                <anchor moveWithCells="1">
                  <from>
                    <xdr:col>3</xdr:col>
                    <xdr:colOff>106680</xdr:colOff>
                    <xdr:row>71</xdr:row>
                    <xdr:rowOff>0</xdr:rowOff>
                  </from>
                  <to>
                    <xdr:col>3</xdr:col>
                    <xdr:colOff>998220</xdr:colOff>
                    <xdr:row>72</xdr:row>
                    <xdr:rowOff>30480</xdr:rowOff>
                  </to>
                </anchor>
              </controlPr>
            </control>
          </mc:Choice>
        </mc:AlternateContent>
        <mc:AlternateContent xmlns:mc="http://schemas.openxmlformats.org/markup-compatibility/2006">
          <mc:Choice Requires="x14">
            <control shapeId="1558" r:id="rId151" name="Check Box 534">
              <controlPr defaultSize="0" autoFill="0" autoLine="0" autoPict="0">
                <anchor moveWithCells="1">
                  <from>
                    <xdr:col>3</xdr:col>
                    <xdr:colOff>152400</xdr:colOff>
                    <xdr:row>55</xdr:row>
                    <xdr:rowOff>106680</xdr:rowOff>
                  </from>
                  <to>
                    <xdr:col>3</xdr:col>
                    <xdr:colOff>457200</xdr:colOff>
                    <xdr:row>56</xdr:row>
                    <xdr:rowOff>152400</xdr:rowOff>
                  </to>
                </anchor>
              </controlPr>
            </control>
          </mc:Choice>
        </mc:AlternateContent>
        <mc:AlternateContent xmlns:mc="http://schemas.openxmlformats.org/markup-compatibility/2006">
          <mc:Choice Requires="x14">
            <control shapeId="1559" r:id="rId152" name="Check Box 535">
              <controlPr defaultSize="0" autoFill="0" autoLine="0" autoPict="0">
                <anchor moveWithCells="1">
                  <from>
                    <xdr:col>3</xdr:col>
                    <xdr:colOff>144780</xdr:colOff>
                    <xdr:row>42</xdr:row>
                    <xdr:rowOff>114300</xdr:rowOff>
                  </from>
                  <to>
                    <xdr:col>3</xdr:col>
                    <xdr:colOff>449580</xdr:colOff>
                    <xdr:row>44</xdr:row>
                    <xdr:rowOff>7620</xdr:rowOff>
                  </to>
                </anchor>
              </controlPr>
            </control>
          </mc:Choice>
        </mc:AlternateContent>
        <mc:AlternateContent xmlns:mc="http://schemas.openxmlformats.org/markup-compatibility/2006">
          <mc:Choice Requires="x14">
            <control shapeId="1560" r:id="rId153" name="Check Box 536">
              <controlPr defaultSize="0" autoFill="0" autoLine="0" autoPict="0">
                <anchor moveWithCells="1">
                  <from>
                    <xdr:col>3</xdr:col>
                    <xdr:colOff>480060</xdr:colOff>
                    <xdr:row>43</xdr:row>
                    <xdr:rowOff>121920</xdr:rowOff>
                  </from>
                  <to>
                    <xdr:col>3</xdr:col>
                    <xdr:colOff>784860</xdr:colOff>
                    <xdr:row>45</xdr:row>
                    <xdr:rowOff>22860</xdr:rowOff>
                  </to>
                </anchor>
              </controlPr>
            </control>
          </mc:Choice>
        </mc:AlternateContent>
        <mc:AlternateContent xmlns:mc="http://schemas.openxmlformats.org/markup-compatibility/2006">
          <mc:Choice Requires="x14">
            <control shapeId="1561" r:id="rId154" name="Check Box 537">
              <controlPr defaultSize="0" autoFill="0" autoLine="0" autoPict="0">
                <anchor moveWithCells="1">
                  <from>
                    <xdr:col>3</xdr:col>
                    <xdr:colOff>144780</xdr:colOff>
                    <xdr:row>44</xdr:row>
                    <xdr:rowOff>137160</xdr:rowOff>
                  </from>
                  <to>
                    <xdr:col>3</xdr:col>
                    <xdr:colOff>449580</xdr:colOff>
                    <xdr:row>46</xdr:row>
                    <xdr:rowOff>30480</xdr:rowOff>
                  </to>
                </anchor>
              </controlPr>
            </control>
          </mc:Choice>
        </mc:AlternateContent>
        <mc:AlternateContent xmlns:mc="http://schemas.openxmlformats.org/markup-compatibility/2006">
          <mc:Choice Requires="x14">
            <control shapeId="1562" r:id="rId155" name="Check Box 538">
              <controlPr defaultSize="0" autoFill="0" autoLine="0" autoPict="0">
                <anchor moveWithCells="1">
                  <from>
                    <xdr:col>3</xdr:col>
                    <xdr:colOff>487680</xdr:colOff>
                    <xdr:row>46</xdr:row>
                    <xdr:rowOff>99060</xdr:rowOff>
                  </from>
                  <to>
                    <xdr:col>3</xdr:col>
                    <xdr:colOff>792480</xdr:colOff>
                    <xdr:row>46</xdr:row>
                    <xdr:rowOff>312420</xdr:rowOff>
                  </to>
                </anchor>
              </controlPr>
            </control>
          </mc:Choice>
        </mc:AlternateContent>
        <mc:AlternateContent xmlns:mc="http://schemas.openxmlformats.org/markup-compatibility/2006">
          <mc:Choice Requires="x14">
            <control shapeId="1563" r:id="rId156" name="Check Box 539">
              <controlPr defaultSize="0" autoFill="0" autoLine="0" autoPict="0">
                <anchor moveWithCells="1">
                  <from>
                    <xdr:col>3</xdr:col>
                    <xdr:colOff>487680</xdr:colOff>
                    <xdr:row>47</xdr:row>
                    <xdr:rowOff>137160</xdr:rowOff>
                  </from>
                  <to>
                    <xdr:col>3</xdr:col>
                    <xdr:colOff>792480</xdr:colOff>
                    <xdr:row>49</xdr:row>
                    <xdr:rowOff>30480</xdr:rowOff>
                  </to>
                </anchor>
              </controlPr>
            </control>
          </mc:Choice>
        </mc:AlternateContent>
        <mc:AlternateContent xmlns:mc="http://schemas.openxmlformats.org/markup-compatibility/2006">
          <mc:Choice Requires="x14">
            <control shapeId="1564" r:id="rId157" name="Check Box 540">
              <controlPr defaultSize="0" autoFill="0" autoLine="0" autoPict="0">
                <anchor moveWithCells="1">
                  <from>
                    <xdr:col>3</xdr:col>
                    <xdr:colOff>144780</xdr:colOff>
                    <xdr:row>48</xdr:row>
                    <xdr:rowOff>137160</xdr:rowOff>
                  </from>
                  <to>
                    <xdr:col>3</xdr:col>
                    <xdr:colOff>449580</xdr:colOff>
                    <xdr:row>50</xdr:row>
                    <xdr:rowOff>30480</xdr:rowOff>
                  </to>
                </anchor>
              </controlPr>
            </control>
          </mc:Choice>
        </mc:AlternateContent>
        <mc:AlternateContent xmlns:mc="http://schemas.openxmlformats.org/markup-compatibility/2006">
          <mc:Choice Requires="x14">
            <control shapeId="1565" r:id="rId158" name="Check Box 541">
              <controlPr defaultSize="0" autoFill="0" autoLine="0" autoPict="0">
                <anchor moveWithCells="1">
                  <from>
                    <xdr:col>3</xdr:col>
                    <xdr:colOff>480060</xdr:colOff>
                    <xdr:row>49</xdr:row>
                    <xdr:rowOff>137160</xdr:rowOff>
                  </from>
                  <to>
                    <xdr:col>3</xdr:col>
                    <xdr:colOff>784860</xdr:colOff>
                    <xdr:row>51</xdr:row>
                    <xdr:rowOff>30480</xdr:rowOff>
                  </to>
                </anchor>
              </controlPr>
            </control>
          </mc:Choice>
        </mc:AlternateContent>
        <mc:AlternateContent xmlns:mc="http://schemas.openxmlformats.org/markup-compatibility/2006">
          <mc:Choice Requires="x14">
            <control shapeId="1566" r:id="rId159" name="Check Box 542">
              <controlPr defaultSize="0" autoFill="0" autoLine="0" autoPict="0">
                <anchor moveWithCells="1">
                  <from>
                    <xdr:col>3</xdr:col>
                    <xdr:colOff>144780</xdr:colOff>
                    <xdr:row>50</xdr:row>
                    <xdr:rowOff>137160</xdr:rowOff>
                  </from>
                  <to>
                    <xdr:col>3</xdr:col>
                    <xdr:colOff>449580</xdr:colOff>
                    <xdr:row>52</xdr:row>
                    <xdr:rowOff>30480</xdr:rowOff>
                  </to>
                </anchor>
              </controlPr>
            </control>
          </mc:Choice>
        </mc:AlternateContent>
        <mc:AlternateContent xmlns:mc="http://schemas.openxmlformats.org/markup-compatibility/2006">
          <mc:Choice Requires="x14">
            <control shapeId="1567" r:id="rId160" name="Check Box 543">
              <controlPr defaultSize="0" autoFill="0" autoLine="0" autoPict="0">
                <anchor moveWithCells="1">
                  <from>
                    <xdr:col>3</xdr:col>
                    <xdr:colOff>480060</xdr:colOff>
                    <xdr:row>51</xdr:row>
                    <xdr:rowOff>137160</xdr:rowOff>
                  </from>
                  <to>
                    <xdr:col>3</xdr:col>
                    <xdr:colOff>784860</xdr:colOff>
                    <xdr:row>53</xdr:row>
                    <xdr:rowOff>30480</xdr:rowOff>
                  </to>
                </anchor>
              </controlPr>
            </control>
          </mc:Choice>
        </mc:AlternateContent>
        <mc:AlternateContent xmlns:mc="http://schemas.openxmlformats.org/markup-compatibility/2006">
          <mc:Choice Requires="x14">
            <control shapeId="1568" r:id="rId161" name="Check Box 544">
              <controlPr defaultSize="0" autoFill="0" autoLine="0" autoPict="0">
                <anchor moveWithCells="1">
                  <from>
                    <xdr:col>3</xdr:col>
                    <xdr:colOff>144780</xdr:colOff>
                    <xdr:row>52</xdr:row>
                    <xdr:rowOff>137160</xdr:rowOff>
                  </from>
                  <to>
                    <xdr:col>3</xdr:col>
                    <xdr:colOff>449580</xdr:colOff>
                    <xdr:row>54</xdr:row>
                    <xdr:rowOff>30480</xdr:rowOff>
                  </to>
                </anchor>
              </controlPr>
            </control>
          </mc:Choice>
        </mc:AlternateContent>
        <mc:AlternateContent xmlns:mc="http://schemas.openxmlformats.org/markup-compatibility/2006">
          <mc:Choice Requires="x14">
            <control shapeId="1570" r:id="rId162" name="Check Box 546">
              <controlPr defaultSize="0" autoFill="0" autoLine="0" autoPict="0">
                <anchor moveWithCells="1">
                  <from>
                    <xdr:col>3</xdr:col>
                    <xdr:colOff>114300</xdr:colOff>
                    <xdr:row>64</xdr:row>
                    <xdr:rowOff>121920</xdr:rowOff>
                  </from>
                  <to>
                    <xdr:col>3</xdr:col>
                    <xdr:colOff>419100</xdr:colOff>
                    <xdr:row>65</xdr:row>
                    <xdr:rowOff>175260</xdr:rowOff>
                  </to>
                </anchor>
              </controlPr>
            </control>
          </mc:Choice>
        </mc:AlternateContent>
        <mc:AlternateContent xmlns:mc="http://schemas.openxmlformats.org/markup-compatibility/2006">
          <mc:Choice Requires="x14">
            <control shapeId="1571" r:id="rId163" name="Check Box 547">
              <controlPr defaultSize="0" autoFill="0" autoLine="0" autoPict="0">
                <anchor moveWithCells="1">
                  <from>
                    <xdr:col>3</xdr:col>
                    <xdr:colOff>114300</xdr:colOff>
                    <xdr:row>69</xdr:row>
                    <xdr:rowOff>137160</xdr:rowOff>
                  </from>
                  <to>
                    <xdr:col>3</xdr:col>
                    <xdr:colOff>419100</xdr:colOff>
                    <xdr:row>71</xdr:row>
                    <xdr:rowOff>0</xdr:rowOff>
                  </to>
                </anchor>
              </controlPr>
            </control>
          </mc:Choice>
        </mc:AlternateContent>
        <mc:AlternateContent xmlns:mc="http://schemas.openxmlformats.org/markup-compatibility/2006">
          <mc:Choice Requires="x14">
            <control shapeId="1572" r:id="rId164" name="Check Box 548">
              <controlPr defaultSize="0" autoFill="0" autoLine="0" autoPict="0">
                <anchor moveWithCells="1">
                  <from>
                    <xdr:col>3</xdr:col>
                    <xdr:colOff>106680</xdr:colOff>
                    <xdr:row>71</xdr:row>
                    <xdr:rowOff>0</xdr:rowOff>
                  </from>
                  <to>
                    <xdr:col>3</xdr:col>
                    <xdr:colOff>998220</xdr:colOff>
                    <xdr:row>72</xdr:row>
                    <xdr:rowOff>30480</xdr:rowOff>
                  </to>
                </anchor>
              </controlPr>
            </control>
          </mc:Choice>
        </mc:AlternateContent>
        <mc:AlternateContent xmlns:mc="http://schemas.openxmlformats.org/markup-compatibility/2006">
          <mc:Choice Requires="x14">
            <control shapeId="1573" r:id="rId165" name="Check Box 549">
              <controlPr defaultSize="0" autoFill="0" autoLine="0" autoPict="0">
                <anchor moveWithCells="1">
                  <from>
                    <xdr:col>3</xdr:col>
                    <xdr:colOff>152400</xdr:colOff>
                    <xdr:row>55</xdr:row>
                    <xdr:rowOff>106680</xdr:rowOff>
                  </from>
                  <to>
                    <xdr:col>3</xdr:col>
                    <xdr:colOff>457200</xdr:colOff>
                    <xdr:row>56</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253"/>
  <sheetViews>
    <sheetView showGridLines="0" view="pageLayout" zoomScaleNormal="100" zoomScaleSheetLayoutView="100" workbookViewId="0">
      <selection activeCell="C3" sqref="C3"/>
    </sheetView>
  </sheetViews>
  <sheetFormatPr defaultRowHeight="13.2" x14ac:dyDescent="0.25"/>
  <cols>
    <col min="1" max="1" width="11.33203125" customWidth="1"/>
    <col min="2" max="2" width="46.109375" customWidth="1"/>
    <col min="3" max="3" width="29.6640625" customWidth="1"/>
    <col min="4" max="4" width="22.33203125" customWidth="1"/>
  </cols>
  <sheetData>
    <row r="1" spans="1:4" ht="15.6" thickTop="1" x14ac:dyDescent="0.25">
      <c r="A1" s="20"/>
      <c r="B1" s="91" t="s">
        <v>96</v>
      </c>
      <c r="C1" s="91"/>
      <c r="D1" s="92"/>
    </row>
    <row r="2" spans="1:4" x14ac:dyDescent="0.25">
      <c r="A2" s="19"/>
      <c r="B2" s="107" t="s">
        <v>78</v>
      </c>
      <c r="C2" s="108"/>
      <c r="D2" s="109"/>
    </row>
    <row r="3" spans="1:4" x14ac:dyDescent="0.25">
      <c r="A3" s="88" t="s">
        <v>91</v>
      </c>
      <c r="B3" s="32" t="s">
        <v>11</v>
      </c>
      <c r="C3" s="47"/>
      <c r="D3" s="56" t="s">
        <v>77</v>
      </c>
    </row>
    <row r="4" spans="1:4" x14ac:dyDescent="0.25">
      <c r="A4" s="93"/>
      <c r="B4" s="24" t="s">
        <v>82</v>
      </c>
      <c r="C4" s="16"/>
      <c r="D4" s="57"/>
    </row>
    <row r="5" spans="1:4" x14ac:dyDescent="0.25">
      <c r="A5" s="93"/>
      <c r="B5" s="24" t="s">
        <v>83</v>
      </c>
      <c r="C5" s="16"/>
      <c r="D5" s="57"/>
    </row>
    <row r="6" spans="1:4" x14ac:dyDescent="0.25">
      <c r="A6" s="93"/>
      <c r="B6" s="24" t="s">
        <v>95</v>
      </c>
      <c r="C6" s="21"/>
      <c r="D6" s="58"/>
    </row>
    <row r="7" spans="1:4" x14ac:dyDescent="0.25">
      <c r="A7" s="93"/>
      <c r="B7" s="24" t="s">
        <v>87</v>
      </c>
      <c r="C7" s="11"/>
      <c r="D7" s="59"/>
    </row>
    <row r="8" spans="1:4" x14ac:dyDescent="0.25">
      <c r="A8" s="93"/>
      <c r="B8" s="24" t="s">
        <v>88</v>
      </c>
      <c r="C8" s="11"/>
      <c r="D8" s="59"/>
    </row>
    <row r="9" spans="1:4" x14ac:dyDescent="0.25">
      <c r="A9" s="93"/>
      <c r="B9" s="24" t="s">
        <v>73</v>
      </c>
      <c r="C9" s="17"/>
      <c r="D9" s="59"/>
    </row>
    <row r="10" spans="1:4" ht="26.4" x14ac:dyDescent="0.25">
      <c r="A10" s="93"/>
      <c r="B10" s="25" t="s">
        <v>135</v>
      </c>
      <c r="C10" s="42"/>
      <c r="D10" s="59"/>
    </row>
    <row r="11" spans="1:4" x14ac:dyDescent="0.25">
      <c r="A11" s="93"/>
      <c r="B11" s="24" t="s">
        <v>84</v>
      </c>
      <c r="C11" s="17"/>
      <c r="D11" s="59"/>
    </row>
    <row r="12" spans="1:4" x14ac:dyDescent="0.25">
      <c r="A12" s="93"/>
      <c r="B12" s="24" t="s">
        <v>18</v>
      </c>
      <c r="C12" s="18"/>
      <c r="D12" s="59"/>
    </row>
    <row r="13" spans="1:4" x14ac:dyDescent="0.25">
      <c r="A13" s="93"/>
      <c r="B13" s="24" t="s">
        <v>85</v>
      </c>
      <c r="C13" s="12"/>
      <c r="D13" s="59"/>
    </row>
    <row r="14" spans="1:4" x14ac:dyDescent="0.25">
      <c r="A14" s="93"/>
      <c r="B14" s="24" t="s">
        <v>86</v>
      </c>
      <c r="C14" s="12"/>
      <c r="D14" s="59"/>
    </row>
    <row r="15" spans="1:4" x14ac:dyDescent="0.25">
      <c r="A15" s="93"/>
      <c r="B15" s="24" t="s">
        <v>165</v>
      </c>
      <c r="C15" s="12"/>
      <c r="D15" s="59"/>
    </row>
    <row r="16" spans="1:4" x14ac:dyDescent="0.25">
      <c r="A16" s="93"/>
      <c r="B16" s="24" t="s">
        <v>97</v>
      </c>
      <c r="C16" s="41"/>
      <c r="D16" s="59"/>
    </row>
    <row r="17" spans="1:4" x14ac:dyDescent="0.25">
      <c r="A17" s="94"/>
      <c r="B17" s="24" t="s">
        <v>90</v>
      </c>
      <c r="C17" s="12"/>
      <c r="D17" s="59"/>
    </row>
    <row r="18" spans="1:4" x14ac:dyDescent="0.25">
      <c r="A18" s="88" t="s">
        <v>92</v>
      </c>
      <c r="B18" s="32" t="s">
        <v>5</v>
      </c>
      <c r="C18" s="13">
        <f>C15*2.7225*C16</f>
        <v>0</v>
      </c>
      <c r="D18" s="60"/>
    </row>
    <row r="19" spans="1:4" ht="13.8" thickBot="1" x14ac:dyDescent="0.3">
      <c r="A19" s="89"/>
      <c r="B19" s="25" t="s">
        <v>80</v>
      </c>
      <c r="C19" s="33">
        <f>C18*C13</f>
        <v>0</v>
      </c>
      <c r="D19" s="60"/>
    </row>
    <row r="20" spans="1:4" ht="14.4" thickTop="1" thickBot="1" x14ac:dyDescent="0.3">
      <c r="A20" s="89"/>
      <c r="B20" s="25" t="s">
        <v>81</v>
      </c>
      <c r="C20" s="35">
        <f>C18*C13*C14</f>
        <v>0</v>
      </c>
      <c r="D20" s="60"/>
    </row>
    <row r="21" spans="1:4" ht="13.8" thickTop="1" x14ac:dyDescent="0.25">
      <c r="A21" s="89"/>
      <c r="B21" s="24" t="s">
        <v>2</v>
      </c>
      <c r="C21" s="34">
        <v>0.05</v>
      </c>
      <c r="D21" s="60"/>
    </row>
    <row r="22" spans="1:4" x14ac:dyDescent="0.25">
      <c r="A22" s="89"/>
      <c r="B22" s="24" t="s">
        <v>0</v>
      </c>
      <c r="C22" s="14">
        <v>0.1</v>
      </c>
      <c r="D22" s="60"/>
    </row>
    <row r="23" spans="1:4" x14ac:dyDescent="0.25">
      <c r="A23" s="89"/>
      <c r="B23" s="24" t="s">
        <v>6</v>
      </c>
      <c r="C23" s="13">
        <f>C19*C21*454</f>
        <v>0</v>
      </c>
      <c r="D23" s="61"/>
    </row>
    <row r="24" spans="1:4" x14ac:dyDescent="0.25">
      <c r="A24" s="90"/>
      <c r="B24" s="31" t="s">
        <v>7</v>
      </c>
      <c r="C24" s="13">
        <f>C20*C22*454</f>
        <v>0</v>
      </c>
      <c r="D24" s="61"/>
    </row>
    <row r="25" spans="1:4" x14ac:dyDescent="0.25">
      <c r="A25" s="88" t="s">
        <v>93</v>
      </c>
      <c r="B25" s="29" t="s">
        <v>3</v>
      </c>
      <c r="C25" s="30"/>
      <c r="D25" s="62"/>
    </row>
    <row r="26" spans="1:4" x14ac:dyDescent="0.25">
      <c r="A26" s="93"/>
      <c r="B26" s="24" t="s">
        <v>71</v>
      </c>
      <c r="C26" s="13" t="e">
        <f>(C23/C7)*1000000</f>
        <v>#DIV/0!</v>
      </c>
      <c r="D26" s="60"/>
    </row>
    <row r="27" spans="1:4" x14ac:dyDescent="0.25">
      <c r="A27" s="93"/>
      <c r="B27" s="27" t="s">
        <v>72</v>
      </c>
      <c r="C27" s="15" t="e">
        <f>VLOOKUP(C12,'A.I. LIST'!$B$4:$D$150,2)</f>
        <v>#N/A</v>
      </c>
      <c r="D27" s="60"/>
    </row>
    <row r="28" spans="1:4" ht="13.8" thickBot="1" x14ac:dyDescent="0.3">
      <c r="A28" s="93"/>
      <c r="B28" s="24" t="s">
        <v>1</v>
      </c>
      <c r="C28" s="33" t="e">
        <f>C26/C27*100</f>
        <v>#DIV/0!</v>
      </c>
      <c r="D28" s="60"/>
    </row>
    <row r="29" spans="1:4" ht="14.4" thickTop="1" thickBot="1" x14ac:dyDescent="0.3">
      <c r="A29" s="93"/>
      <c r="B29" s="27" t="s">
        <v>8</v>
      </c>
      <c r="C29" s="37" t="e">
        <f>IF(C28&gt;100, "EXCEEDS STANDARD", "OK")</f>
        <v>#DIV/0!</v>
      </c>
      <c r="D29" s="60"/>
    </row>
    <row r="30" spans="1:4" ht="13.8" thickTop="1" x14ac:dyDescent="0.25">
      <c r="A30" s="93"/>
      <c r="B30" s="28" t="s">
        <v>4</v>
      </c>
      <c r="C30" s="36"/>
      <c r="D30" s="60"/>
    </row>
    <row r="31" spans="1:4" x14ac:dyDescent="0.25">
      <c r="A31" s="93"/>
      <c r="B31" s="24" t="s">
        <v>71</v>
      </c>
      <c r="C31" s="13" t="e">
        <f>(C24/C8)*1000000</f>
        <v>#DIV/0!</v>
      </c>
      <c r="D31" s="60"/>
    </row>
    <row r="32" spans="1:4" x14ac:dyDescent="0.25">
      <c r="A32" s="93"/>
      <c r="B32" s="27" t="s">
        <v>74</v>
      </c>
      <c r="C32" s="15" t="e">
        <f>VLOOKUP(C12,'A.I. LIST'!$B$4:$D$150,3)</f>
        <v>#N/A</v>
      </c>
      <c r="D32" s="60"/>
    </row>
    <row r="33" spans="1:4" ht="13.8" thickBot="1" x14ac:dyDescent="0.3">
      <c r="A33" s="93"/>
      <c r="B33" s="24" t="s">
        <v>1</v>
      </c>
      <c r="C33" s="33" t="e">
        <f>C31/C32*100</f>
        <v>#DIV/0!</v>
      </c>
      <c r="D33" s="60"/>
    </row>
    <row r="34" spans="1:4" ht="14.4" thickTop="1" thickBot="1" x14ac:dyDescent="0.3">
      <c r="A34" s="94"/>
      <c r="B34" s="38" t="s">
        <v>8</v>
      </c>
      <c r="C34" s="37" t="e">
        <f>IF(C33&gt;100, "EXCEEDS STANDARD", "OK")</f>
        <v>#DIV/0!</v>
      </c>
      <c r="D34" s="62"/>
    </row>
    <row r="35" spans="1:4" ht="14.4" thickTop="1" thickBot="1" x14ac:dyDescent="0.3">
      <c r="A35" s="19"/>
      <c r="B35" s="26" t="s">
        <v>75</v>
      </c>
      <c r="C35" s="10"/>
      <c r="D35" s="63"/>
    </row>
    <row r="36" spans="1:4" ht="13.8" thickTop="1" x14ac:dyDescent="0.25">
      <c r="A36" s="39" t="s">
        <v>76</v>
      </c>
      <c r="B36" s="95"/>
      <c r="C36" s="96"/>
      <c r="D36" s="97"/>
    </row>
    <row r="37" spans="1:4" ht="13.8" thickBot="1" x14ac:dyDescent="0.3">
      <c r="A37" s="40"/>
      <c r="B37" s="98"/>
      <c r="C37" s="99"/>
      <c r="D37" s="100"/>
    </row>
    <row r="38" spans="1:4" ht="13.8" thickTop="1" x14ac:dyDescent="0.25"/>
    <row r="43" spans="1:4" ht="13.8" thickBot="1" x14ac:dyDescent="0.3"/>
    <row r="44" spans="1:4" ht="15.6" thickTop="1" x14ac:dyDescent="0.25">
      <c r="A44" s="20"/>
      <c r="B44" s="91" t="s">
        <v>96</v>
      </c>
      <c r="C44" s="91"/>
      <c r="D44" s="92"/>
    </row>
    <row r="45" spans="1:4" x14ac:dyDescent="0.25">
      <c r="A45" s="19"/>
      <c r="B45" s="107" t="s">
        <v>78</v>
      </c>
      <c r="C45" s="108"/>
      <c r="D45" s="109"/>
    </row>
    <row r="46" spans="1:4" x14ac:dyDescent="0.25">
      <c r="A46" s="88" t="s">
        <v>91</v>
      </c>
      <c r="B46" s="32" t="s">
        <v>11</v>
      </c>
      <c r="C46" s="47"/>
      <c r="D46" s="56" t="s">
        <v>77</v>
      </c>
    </row>
    <row r="47" spans="1:4" x14ac:dyDescent="0.25">
      <c r="A47" s="93"/>
      <c r="B47" s="24" t="s">
        <v>82</v>
      </c>
      <c r="C47" s="16"/>
      <c r="D47" s="57"/>
    </row>
    <row r="48" spans="1:4" x14ac:dyDescent="0.25">
      <c r="A48" s="93"/>
      <c r="B48" s="24" t="s">
        <v>83</v>
      </c>
      <c r="C48" s="16"/>
      <c r="D48" s="57"/>
    </row>
    <row r="49" spans="1:4" x14ac:dyDescent="0.25">
      <c r="A49" s="93"/>
      <c r="B49" s="24" t="s">
        <v>95</v>
      </c>
      <c r="C49" s="21"/>
      <c r="D49" s="58"/>
    </row>
    <row r="50" spans="1:4" x14ac:dyDescent="0.25">
      <c r="A50" s="93"/>
      <c r="B50" s="24" t="s">
        <v>87</v>
      </c>
      <c r="C50" s="11"/>
      <c r="D50" s="59"/>
    </row>
    <row r="51" spans="1:4" x14ac:dyDescent="0.25">
      <c r="A51" s="93"/>
      <c r="B51" s="24" t="s">
        <v>88</v>
      </c>
      <c r="C51" s="11"/>
      <c r="D51" s="59"/>
    </row>
    <row r="52" spans="1:4" x14ac:dyDescent="0.25">
      <c r="A52" s="93"/>
      <c r="B52" s="24" t="s">
        <v>73</v>
      </c>
      <c r="C52" s="17"/>
      <c r="D52" s="59"/>
    </row>
    <row r="53" spans="1:4" ht="26.4" x14ac:dyDescent="0.25">
      <c r="A53" s="93"/>
      <c r="B53" s="25" t="s">
        <v>135</v>
      </c>
      <c r="C53" s="42"/>
      <c r="D53" s="59"/>
    </row>
    <row r="54" spans="1:4" x14ac:dyDescent="0.25">
      <c r="A54" s="93"/>
      <c r="B54" s="24" t="s">
        <v>84</v>
      </c>
      <c r="C54" s="17"/>
      <c r="D54" s="59"/>
    </row>
    <row r="55" spans="1:4" x14ac:dyDescent="0.25">
      <c r="A55" s="93"/>
      <c r="B55" s="24" t="s">
        <v>18</v>
      </c>
      <c r="C55" s="18"/>
      <c r="D55" s="59"/>
    </row>
    <row r="56" spans="1:4" x14ac:dyDescent="0.25">
      <c r="A56" s="93"/>
      <c r="B56" s="24" t="s">
        <v>85</v>
      </c>
      <c r="C56" s="12"/>
      <c r="D56" s="59"/>
    </row>
    <row r="57" spans="1:4" x14ac:dyDescent="0.25">
      <c r="A57" s="93"/>
      <c r="B57" s="24" t="s">
        <v>86</v>
      </c>
      <c r="C57" s="12"/>
      <c r="D57" s="59"/>
    </row>
    <row r="58" spans="1:4" x14ac:dyDescent="0.25">
      <c r="A58" s="93"/>
      <c r="B58" s="24" t="s">
        <v>165</v>
      </c>
      <c r="C58" s="12"/>
      <c r="D58" s="59"/>
    </row>
    <row r="59" spans="1:4" x14ac:dyDescent="0.25">
      <c r="A59" s="93"/>
      <c r="B59" s="24" t="s">
        <v>97</v>
      </c>
      <c r="C59" s="41"/>
      <c r="D59" s="59"/>
    </row>
    <row r="60" spans="1:4" x14ac:dyDescent="0.25">
      <c r="A60" s="94"/>
      <c r="B60" s="24" t="s">
        <v>90</v>
      </c>
      <c r="C60" s="12"/>
      <c r="D60" s="59"/>
    </row>
    <row r="61" spans="1:4" x14ac:dyDescent="0.25">
      <c r="A61" s="88" t="s">
        <v>92</v>
      </c>
      <c r="B61" s="32" t="s">
        <v>5</v>
      </c>
      <c r="C61" s="13">
        <f>C58*2.7225*C59</f>
        <v>0</v>
      </c>
      <c r="D61" s="60"/>
    </row>
    <row r="62" spans="1:4" ht="13.8" thickBot="1" x14ac:dyDescent="0.3">
      <c r="A62" s="89"/>
      <c r="B62" s="25" t="s">
        <v>80</v>
      </c>
      <c r="C62" s="33">
        <f>C61*C56</f>
        <v>0</v>
      </c>
      <c r="D62" s="60"/>
    </row>
    <row r="63" spans="1:4" ht="14.4" thickTop="1" thickBot="1" x14ac:dyDescent="0.3">
      <c r="A63" s="89"/>
      <c r="B63" s="25" t="s">
        <v>81</v>
      </c>
      <c r="C63" s="35">
        <f>C61*C56*C57</f>
        <v>0</v>
      </c>
      <c r="D63" s="60"/>
    </row>
    <row r="64" spans="1:4" ht="13.8" thickTop="1" x14ac:dyDescent="0.25">
      <c r="A64" s="89"/>
      <c r="B64" s="24" t="s">
        <v>2</v>
      </c>
      <c r="C64" s="34">
        <v>0.05</v>
      </c>
      <c r="D64" s="60"/>
    </row>
    <row r="65" spans="1:4" x14ac:dyDescent="0.25">
      <c r="A65" s="89"/>
      <c r="B65" s="24" t="s">
        <v>0</v>
      </c>
      <c r="C65" s="14">
        <v>0.1</v>
      </c>
      <c r="D65" s="60"/>
    </row>
    <row r="66" spans="1:4" x14ac:dyDescent="0.25">
      <c r="A66" s="89"/>
      <c r="B66" s="24" t="s">
        <v>6</v>
      </c>
      <c r="C66" s="13">
        <f>C62*C64*454</f>
        <v>0</v>
      </c>
      <c r="D66" s="61"/>
    </row>
    <row r="67" spans="1:4" x14ac:dyDescent="0.25">
      <c r="A67" s="90"/>
      <c r="B67" s="31" t="s">
        <v>7</v>
      </c>
      <c r="C67" s="13">
        <f>C63*C65*454</f>
        <v>0</v>
      </c>
      <c r="D67" s="61"/>
    </row>
    <row r="68" spans="1:4" x14ac:dyDescent="0.25">
      <c r="A68" s="88" t="s">
        <v>93</v>
      </c>
      <c r="B68" s="29" t="s">
        <v>3</v>
      </c>
      <c r="C68" s="30"/>
      <c r="D68" s="62"/>
    </row>
    <row r="69" spans="1:4" x14ac:dyDescent="0.25">
      <c r="A69" s="93"/>
      <c r="B69" s="24" t="s">
        <v>71</v>
      </c>
      <c r="C69" s="13" t="e">
        <f>(C66/C50)*1000000</f>
        <v>#DIV/0!</v>
      </c>
      <c r="D69" s="60"/>
    </row>
    <row r="70" spans="1:4" x14ac:dyDescent="0.25">
      <c r="A70" s="93"/>
      <c r="B70" s="27" t="s">
        <v>72</v>
      </c>
      <c r="C70" s="15" t="e">
        <f>VLOOKUP(C55,'A.I. LIST'!$B$4:$D$150,2)</f>
        <v>#N/A</v>
      </c>
      <c r="D70" s="60"/>
    </row>
    <row r="71" spans="1:4" ht="13.8" thickBot="1" x14ac:dyDescent="0.3">
      <c r="A71" s="93"/>
      <c r="B71" s="24" t="s">
        <v>1</v>
      </c>
      <c r="C71" s="33" t="e">
        <f>C69/C70*100</f>
        <v>#DIV/0!</v>
      </c>
      <c r="D71" s="60"/>
    </row>
    <row r="72" spans="1:4" ht="14.4" thickTop="1" thickBot="1" x14ac:dyDescent="0.3">
      <c r="A72" s="93"/>
      <c r="B72" s="27" t="s">
        <v>8</v>
      </c>
      <c r="C72" s="37" t="e">
        <f>IF(C71&gt;100, "EXCEEDS STANDARD", "OK")</f>
        <v>#DIV/0!</v>
      </c>
      <c r="D72" s="60"/>
    </row>
    <row r="73" spans="1:4" ht="13.8" thickTop="1" x14ac:dyDescent="0.25">
      <c r="A73" s="93"/>
      <c r="B73" s="28" t="s">
        <v>4</v>
      </c>
      <c r="C73" s="36"/>
      <c r="D73" s="60"/>
    </row>
    <row r="74" spans="1:4" x14ac:dyDescent="0.25">
      <c r="A74" s="93"/>
      <c r="B74" s="24" t="s">
        <v>71</v>
      </c>
      <c r="C74" s="13" t="e">
        <f>(C67/C51)*1000000</f>
        <v>#DIV/0!</v>
      </c>
      <c r="D74" s="60"/>
    </row>
    <row r="75" spans="1:4" x14ac:dyDescent="0.25">
      <c r="A75" s="93"/>
      <c r="B75" s="27" t="s">
        <v>74</v>
      </c>
      <c r="C75" s="15" t="e">
        <f>VLOOKUP(C55,'A.I. LIST'!$B$4:$D$150,3)</f>
        <v>#N/A</v>
      </c>
      <c r="D75" s="60"/>
    </row>
    <row r="76" spans="1:4" ht="13.8" thickBot="1" x14ac:dyDescent="0.3">
      <c r="A76" s="93"/>
      <c r="B76" s="24" t="s">
        <v>1</v>
      </c>
      <c r="C76" s="33" t="e">
        <f>C74/C75*100</f>
        <v>#DIV/0!</v>
      </c>
      <c r="D76" s="60"/>
    </row>
    <row r="77" spans="1:4" ht="14.4" thickTop="1" thickBot="1" x14ac:dyDescent="0.3">
      <c r="A77" s="94"/>
      <c r="B77" s="38" t="s">
        <v>8</v>
      </c>
      <c r="C77" s="37" t="e">
        <f>IF(C76&gt;100, "EXCEEDS STANDARD", "OK")</f>
        <v>#DIV/0!</v>
      </c>
      <c r="D77" s="62"/>
    </row>
    <row r="78" spans="1:4" ht="14.4" thickTop="1" thickBot="1" x14ac:dyDescent="0.3">
      <c r="A78" s="19"/>
      <c r="B78" s="26" t="s">
        <v>75</v>
      </c>
      <c r="C78" s="10"/>
      <c r="D78" s="63"/>
    </row>
    <row r="79" spans="1:4" ht="13.8" thickTop="1" x14ac:dyDescent="0.25">
      <c r="A79" s="39" t="s">
        <v>76</v>
      </c>
      <c r="B79" s="95"/>
      <c r="C79" s="96"/>
      <c r="D79" s="97"/>
    </row>
    <row r="80" spans="1:4" ht="13.8" thickBot="1" x14ac:dyDescent="0.3">
      <c r="A80" s="40"/>
      <c r="B80" s="98"/>
      <c r="C80" s="99"/>
      <c r="D80" s="100"/>
    </row>
    <row r="81" spans="1:4" ht="13.8" thickTop="1" x14ac:dyDescent="0.25"/>
    <row r="86" spans="1:4" ht="13.8" thickBot="1" x14ac:dyDescent="0.3"/>
    <row r="87" spans="1:4" ht="15.6" thickTop="1" x14ac:dyDescent="0.25">
      <c r="A87" s="20"/>
      <c r="B87" s="91" t="s">
        <v>96</v>
      </c>
      <c r="C87" s="91"/>
      <c r="D87" s="92"/>
    </row>
    <row r="88" spans="1:4" x14ac:dyDescent="0.25">
      <c r="A88" s="19"/>
      <c r="B88" s="107" t="s">
        <v>78</v>
      </c>
      <c r="C88" s="108"/>
      <c r="D88" s="109"/>
    </row>
    <row r="89" spans="1:4" x14ac:dyDescent="0.25">
      <c r="A89" s="88" t="s">
        <v>91</v>
      </c>
      <c r="B89" s="32" t="s">
        <v>11</v>
      </c>
      <c r="C89" s="47"/>
      <c r="D89" s="56" t="s">
        <v>77</v>
      </c>
    </row>
    <row r="90" spans="1:4" x14ac:dyDescent="0.25">
      <c r="A90" s="93"/>
      <c r="B90" s="24" t="s">
        <v>82</v>
      </c>
      <c r="C90" s="16"/>
      <c r="D90" s="57"/>
    </row>
    <row r="91" spans="1:4" x14ac:dyDescent="0.25">
      <c r="A91" s="93"/>
      <c r="B91" s="24" t="s">
        <v>83</v>
      </c>
      <c r="C91" s="16"/>
      <c r="D91" s="57"/>
    </row>
    <row r="92" spans="1:4" x14ac:dyDescent="0.25">
      <c r="A92" s="93"/>
      <c r="B92" s="24" t="s">
        <v>95</v>
      </c>
      <c r="C92" s="21"/>
      <c r="D92" s="58"/>
    </row>
    <row r="93" spans="1:4" x14ac:dyDescent="0.25">
      <c r="A93" s="93"/>
      <c r="B93" s="24" t="s">
        <v>87</v>
      </c>
      <c r="C93" s="11"/>
      <c r="D93" s="59"/>
    </row>
    <row r="94" spans="1:4" x14ac:dyDescent="0.25">
      <c r="A94" s="93"/>
      <c r="B94" s="24" t="s">
        <v>88</v>
      </c>
      <c r="C94" s="11"/>
      <c r="D94" s="59"/>
    </row>
    <row r="95" spans="1:4" x14ac:dyDescent="0.25">
      <c r="A95" s="93"/>
      <c r="B95" s="24" t="s">
        <v>73</v>
      </c>
      <c r="C95" s="17"/>
      <c r="D95" s="59"/>
    </row>
    <row r="96" spans="1:4" ht="26.4" x14ac:dyDescent="0.25">
      <c r="A96" s="93"/>
      <c r="B96" s="25" t="s">
        <v>135</v>
      </c>
      <c r="C96" s="42"/>
      <c r="D96" s="59"/>
    </row>
    <row r="97" spans="1:4" x14ac:dyDescent="0.25">
      <c r="A97" s="93"/>
      <c r="B97" s="24" t="s">
        <v>84</v>
      </c>
      <c r="C97" s="17"/>
      <c r="D97" s="59"/>
    </row>
    <row r="98" spans="1:4" x14ac:dyDescent="0.25">
      <c r="A98" s="93"/>
      <c r="B98" s="24" t="s">
        <v>18</v>
      </c>
      <c r="C98" s="18"/>
      <c r="D98" s="59"/>
    </row>
    <row r="99" spans="1:4" x14ac:dyDescent="0.25">
      <c r="A99" s="93"/>
      <c r="B99" s="24" t="s">
        <v>85</v>
      </c>
      <c r="C99" s="12"/>
      <c r="D99" s="59"/>
    </row>
    <row r="100" spans="1:4" x14ac:dyDescent="0.25">
      <c r="A100" s="93"/>
      <c r="B100" s="24" t="s">
        <v>86</v>
      </c>
      <c r="C100" s="12"/>
      <c r="D100" s="59"/>
    </row>
    <row r="101" spans="1:4" x14ac:dyDescent="0.25">
      <c r="A101" s="93"/>
      <c r="B101" s="24" t="s">
        <v>165</v>
      </c>
      <c r="C101" s="12"/>
      <c r="D101" s="59"/>
    </row>
    <row r="102" spans="1:4" x14ac:dyDescent="0.25">
      <c r="A102" s="93"/>
      <c r="B102" s="24" t="s">
        <v>97</v>
      </c>
      <c r="C102" s="41"/>
      <c r="D102" s="59"/>
    </row>
    <row r="103" spans="1:4" x14ac:dyDescent="0.25">
      <c r="A103" s="94"/>
      <c r="B103" s="24" t="s">
        <v>90</v>
      </c>
      <c r="C103" s="12"/>
      <c r="D103" s="59"/>
    </row>
    <row r="104" spans="1:4" x14ac:dyDescent="0.25">
      <c r="A104" s="88" t="s">
        <v>92</v>
      </c>
      <c r="B104" s="32" t="s">
        <v>5</v>
      </c>
      <c r="C104" s="13">
        <f>C101*2.7225*C102</f>
        <v>0</v>
      </c>
      <c r="D104" s="60"/>
    </row>
    <row r="105" spans="1:4" ht="13.8" thickBot="1" x14ac:dyDescent="0.3">
      <c r="A105" s="89"/>
      <c r="B105" s="25" t="s">
        <v>80</v>
      </c>
      <c r="C105" s="33">
        <f>C104*C99</f>
        <v>0</v>
      </c>
      <c r="D105" s="60"/>
    </row>
    <row r="106" spans="1:4" ht="14.4" thickTop="1" thickBot="1" x14ac:dyDescent="0.3">
      <c r="A106" s="89"/>
      <c r="B106" s="25" t="s">
        <v>81</v>
      </c>
      <c r="C106" s="35">
        <f>C104*C99*C100</f>
        <v>0</v>
      </c>
      <c r="D106" s="60"/>
    </row>
    <row r="107" spans="1:4" ht="13.8" thickTop="1" x14ac:dyDescent="0.25">
      <c r="A107" s="89"/>
      <c r="B107" s="24" t="s">
        <v>2</v>
      </c>
      <c r="C107" s="34">
        <v>0.05</v>
      </c>
      <c r="D107" s="60"/>
    </row>
    <row r="108" spans="1:4" x14ac:dyDescent="0.25">
      <c r="A108" s="89"/>
      <c r="B108" s="24" t="s">
        <v>0</v>
      </c>
      <c r="C108" s="14">
        <v>0.1</v>
      </c>
      <c r="D108" s="60"/>
    </row>
    <row r="109" spans="1:4" x14ac:dyDescent="0.25">
      <c r="A109" s="89"/>
      <c r="B109" s="24" t="s">
        <v>6</v>
      </c>
      <c r="C109" s="13">
        <f>C105*C107*454</f>
        <v>0</v>
      </c>
      <c r="D109" s="61"/>
    </row>
    <row r="110" spans="1:4" x14ac:dyDescent="0.25">
      <c r="A110" s="90"/>
      <c r="B110" s="31" t="s">
        <v>7</v>
      </c>
      <c r="C110" s="13">
        <f>C106*C108*454</f>
        <v>0</v>
      </c>
      <c r="D110" s="61"/>
    </row>
    <row r="111" spans="1:4" x14ac:dyDescent="0.25">
      <c r="A111" s="88" t="s">
        <v>93</v>
      </c>
      <c r="B111" s="29" t="s">
        <v>3</v>
      </c>
      <c r="C111" s="30"/>
      <c r="D111" s="62"/>
    </row>
    <row r="112" spans="1:4" x14ac:dyDescent="0.25">
      <c r="A112" s="93"/>
      <c r="B112" s="24" t="s">
        <v>71</v>
      </c>
      <c r="C112" s="13" t="e">
        <f>(C109/C93)*1000000</f>
        <v>#DIV/0!</v>
      </c>
      <c r="D112" s="60"/>
    </row>
    <row r="113" spans="1:4" x14ac:dyDescent="0.25">
      <c r="A113" s="93"/>
      <c r="B113" s="27" t="s">
        <v>72</v>
      </c>
      <c r="C113" s="15" t="e">
        <f>VLOOKUP(C98,'A.I. LIST'!$B$4:$D$150,2)</f>
        <v>#N/A</v>
      </c>
      <c r="D113" s="60"/>
    </row>
    <row r="114" spans="1:4" ht="13.8" thickBot="1" x14ac:dyDescent="0.3">
      <c r="A114" s="93"/>
      <c r="B114" s="24" t="s">
        <v>1</v>
      </c>
      <c r="C114" s="33" t="e">
        <f>C112/C113*100</f>
        <v>#DIV/0!</v>
      </c>
      <c r="D114" s="60"/>
    </row>
    <row r="115" spans="1:4" ht="14.4" thickTop="1" thickBot="1" x14ac:dyDescent="0.3">
      <c r="A115" s="93"/>
      <c r="B115" s="27" t="s">
        <v>8</v>
      </c>
      <c r="C115" s="37" t="e">
        <f>IF(C114&gt;100, "EXCEEDS STANDARD", "OK")</f>
        <v>#DIV/0!</v>
      </c>
      <c r="D115" s="60"/>
    </row>
    <row r="116" spans="1:4" ht="13.8" thickTop="1" x14ac:dyDescent="0.25">
      <c r="A116" s="93"/>
      <c r="B116" s="28" t="s">
        <v>4</v>
      </c>
      <c r="C116" s="36"/>
      <c r="D116" s="60"/>
    </row>
    <row r="117" spans="1:4" x14ac:dyDescent="0.25">
      <c r="A117" s="93"/>
      <c r="B117" s="24" t="s">
        <v>71</v>
      </c>
      <c r="C117" s="13" t="e">
        <f>(C110/C94)*1000000</f>
        <v>#DIV/0!</v>
      </c>
      <c r="D117" s="60"/>
    </row>
    <row r="118" spans="1:4" x14ac:dyDescent="0.25">
      <c r="A118" s="93"/>
      <c r="B118" s="27" t="s">
        <v>74</v>
      </c>
      <c r="C118" s="15" t="e">
        <f>VLOOKUP(C98,'A.I. LIST'!$B$4:$D$150,3)</f>
        <v>#N/A</v>
      </c>
      <c r="D118" s="60"/>
    </row>
    <row r="119" spans="1:4" ht="13.8" thickBot="1" x14ac:dyDescent="0.3">
      <c r="A119" s="93"/>
      <c r="B119" s="24" t="s">
        <v>1</v>
      </c>
      <c r="C119" s="33" t="e">
        <f>C117/C118*100</f>
        <v>#DIV/0!</v>
      </c>
      <c r="D119" s="60"/>
    </row>
    <row r="120" spans="1:4" ht="14.4" thickTop="1" thickBot="1" x14ac:dyDescent="0.3">
      <c r="A120" s="94"/>
      <c r="B120" s="38" t="s">
        <v>8</v>
      </c>
      <c r="C120" s="37" t="e">
        <f>IF(C119&gt;100, "EXCEEDS STANDARD", "OK")</f>
        <v>#DIV/0!</v>
      </c>
      <c r="D120" s="62"/>
    </row>
    <row r="121" spans="1:4" ht="14.4" thickTop="1" thickBot="1" x14ac:dyDescent="0.3">
      <c r="A121" s="19"/>
      <c r="B121" s="26" t="s">
        <v>75</v>
      </c>
      <c r="C121" s="10"/>
      <c r="D121" s="63"/>
    </row>
    <row r="122" spans="1:4" ht="13.8" thickTop="1" x14ac:dyDescent="0.25">
      <c r="A122" s="39" t="s">
        <v>76</v>
      </c>
      <c r="B122" s="95"/>
      <c r="C122" s="96"/>
      <c r="D122" s="97"/>
    </row>
    <row r="123" spans="1:4" ht="13.8" thickBot="1" x14ac:dyDescent="0.3">
      <c r="A123" s="40"/>
      <c r="B123" s="98"/>
      <c r="C123" s="99"/>
      <c r="D123" s="100"/>
    </row>
    <row r="124" spans="1:4" ht="13.8" thickTop="1" x14ac:dyDescent="0.25"/>
    <row r="129" spans="1:4" ht="13.8" thickBot="1" x14ac:dyDescent="0.3"/>
    <row r="130" spans="1:4" ht="15.6" thickTop="1" x14ac:dyDescent="0.25">
      <c r="A130" s="20"/>
      <c r="B130" s="91" t="s">
        <v>96</v>
      </c>
      <c r="C130" s="91"/>
      <c r="D130" s="92"/>
    </row>
    <row r="131" spans="1:4" x14ac:dyDescent="0.25">
      <c r="A131" s="19"/>
      <c r="B131" s="107" t="s">
        <v>78</v>
      </c>
      <c r="C131" s="108"/>
      <c r="D131" s="109"/>
    </row>
    <row r="132" spans="1:4" x14ac:dyDescent="0.25">
      <c r="A132" s="88" t="s">
        <v>91</v>
      </c>
      <c r="B132" s="32" t="s">
        <v>11</v>
      </c>
      <c r="C132" s="47"/>
      <c r="D132" s="64" t="s">
        <v>77</v>
      </c>
    </row>
    <row r="133" spans="1:4" x14ac:dyDescent="0.25">
      <c r="A133" s="93"/>
      <c r="B133" s="24" t="s">
        <v>82</v>
      </c>
      <c r="C133" s="16"/>
      <c r="D133" s="65"/>
    </row>
    <row r="134" spans="1:4" x14ac:dyDescent="0.25">
      <c r="A134" s="93"/>
      <c r="B134" s="24" t="s">
        <v>83</v>
      </c>
      <c r="C134" s="16"/>
      <c r="D134" s="65"/>
    </row>
    <row r="135" spans="1:4" x14ac:dyDescent="0.25">
      <c r="A135" s="93"/>
      <c r="B135" s="24" t="s">
        <v>95</v>
      </c>
      <c r="C135" s="21"/>
      <c r="D135" s="66"/>
    </row>
    <row r="136" spans="1:4" x14ac:dyDescent="0.25">
      <c r="A136" s="93"/>
      <c r="B136" s="24" t="s">
        <v>87</v>
      </c>
      <c r="C136" s="11"/>
      <c r="D136" s="67"/>
    </row>
    <row r="137" spans="1:4" x14ac:dyDescent="0.25">
      <c r="A137" s="93"/>
      <c r="B137" s="24" t="s">
        <v>88</v>
      </c>
      <c r="C137" s="11"/>
      <c r="D137" s="67"/>
    </row>
    <row r="138" spans="1:4" x14ac:dyDescent="0.25">
      <c r="A138" s="93"/>
      <c r="B138" s="24" t="s">
        <v>73</v>
      </c>
      <c r="C138" s="17"/>
      <c r="D138" s="67"/>
    </row>
    <row r="139" spans="1:4" ht="26.4" x14ac:dyDescent="0.25">
      <c r="A139" s="93"/>
      <c r="B139" s="25" t="s">
        <v>135</v>
      </c>
      <c r="C139" s="42"/>
      <c r="D139" s="67"/>
    </row>
    <row r="140" spans="1:4" x14ac:dyDescent="0.25">
      <c r="A140" s="93"/>
      <c r="B140" s="24" t="s">
        <v>84</v>
      </c>
      <c r="C140" s="17"/>
      <c r="D140" s="67"/>
    </row>
    <row r="141" spans="1:4" x14ac:dyDescent="0.25">
      <c r="A141" s="93"/>
      <c r="B141" s="24" t="s">
        <v>18</v>
      </c>
      <c r="C141" s="18"/>
      <c r="D141" s="67"/>
    </row>
    <row r="142" spans="1:4" x14ac:dyDescent="0.25">
      <c r="A142" s="93"/>
      <c r="B142" s="24" t="s">
        <v>85</v>
      </c>
      <c r="C142" s="12"/>
      <c r="D142" s="67"/>
    </row>
    <row r="143" spans="1:4" x14ac:dyDescent="0.25">
      <c r="A143" s="93"/>
      <c r="B143" s="24" t="s">
        <v>86</v>
      </c>
      <c r="C143" s="12"/>
      <c r="D143" s="67"/>
    </row>
    <row r="144" spans="1:4" x14ac:dyDescent="0.25">
      <c r="A144" s="93"/>
      <c r="B144" s="24" t="s">
        <v>165</v>
      </c>
      <c r="C144" s="12"/>
      <c r="D144" s="67"/>
    </row>
    <row r="145" spans="1:4" x14ac:dyDescent="0.25">
      <c r="A145" s="93"/>
      <c r="B145" s="24" t="s">
        <v>97</v>
      </c>
      <c r="C145" s="41"/>
      <c r="D145" s="67"/>
    </row>
    <row r="146" spans="1:4" x14ac:dyDescent="0.25">
      <c r="A146" s="94"/>
      <c r="B146" s="24" t="s">
        <v>90</v>
      </c>
      <c r="C146" s="12"/>
      <c r="D146" s="67"/>
    </row>
    <row r="147" spans="1:4" x14ac:dyDescent="0.25">
      <c r="A147" s="88" t="s">
        <v>92</v>
      </c>
      <c r="B147" s="32" t="s">
        <v>5</v>
      </c>
      <c r="C147" s="13">
        <f>C144*2.7225*C145</f>
        <v>0</v>
      </c>
      <c r="D147" s="68"/>
    </row>
    <row r="148" spans="1:4" ht="13.8" thickBot="1" x14ac:dyDescent="0.3">
      <c r="A148" s="89"/>
      <c r="B148" s="25" t="s">
        <v>80</v>
      </c>
      <c r="C148" s="33">
        <f>C147*C142</f>
        <v>0</v>
      </c>
      <c r="D148" s="68"/>
    </row>
    <row r="149" spans="1:4" ht="14.4" thickTop="1" thickBot="1" x14ac:dyDescent="0.3">
      <c r="A149" s="89"/>
      <c r="B149" s="25" t="s">
        <v>81</v>
      </c>
      <c r="C149" s="35">
        <f>C147*C142*C143</f>
        <v>0</v>
      </c>
      <c r="D149" s="68"/>
    </row>
    <row r="150" spans="1:4" ht="13.8" thickTop="1" x14ac:dyDescent="0.25">
      <c r="A150" s="89"/>
      <c r="B150" s="24" t="s">
        <v>2</v>
      </c>
      <c r="C150" s="34">
        <v>0.05</v>
      </c>
      <c r="D150" s="68"/>
    </row>
    <row r="151" spans="1:4" x14ac:dyDescent="0.25">
      <c r="A151" s="89"/>
      <c r="B151" s="24" t="s">
        <v>0</v>
      </c>
      <c r="C151" s="14">
        <v>0.1</v>
      </c>
      <c r="D151" s="68"/>
    </row>
    <row r="152" spans="1:4" x14ac:dyDescent="0.25">
      <c r="A152" s="89"/>
      <c r="B152" s="24" t="s">
        <v>6</v>
      </c>
      <c r="C152" s="13">
        <f>C148*C150*454</f>
        <v>0</v>
      </c>
      <c r="D152" s="69"/>
    </row>
    <row r="153" spans="1:4" x14ac:dyDescent="0.25">
      <c r="A153" s="90"/>
      <c r="B153" s="31" t="s">
        <v>7</v>
      </c>
      <c r="C153" s="13">
        <f>C149*C151*454</f>
        <v>0</v>
      </c>
      <c r="D153" s="69"/>
    </row>
    <row r="154" spans="1:4" x14ac:dyDescent="0.25">
      <c r="A154" s="88" t="s">
        <v>93</v>
      </c>
      <c r="B154" s="29" t="s">
        <v>3</v>
      </c>
      <c r="C154" s="30"/>
      <c r="D154" s="70"/>
    </row>
    <row r="155" spans="1:4" x14ac:dyDescent="0.25">
      <c r="A155" s="93"/>
      <c r="B155" s="24" t="s">
        <v>71</v>
      </c>
      <c r="C155" s="13" t="e">
        <f>(C152/C136)*1000000</f>
        <v>#DIV/0!</v>
      </c>
      <c r="D155" s="68"/>
    </row>
    <row r="156" spans="1:4" x14ac:dyDescent="0.25">
      <c r="A156" s="93"/>
      <c r="B156" s="27" t="s">
        <v>72</v>
      </c>
      <c r="C156" s="15" t="e">
        <f>VLOOKUP(C141,'A.I. LIST'!$B$4:$D$150,2)</f>
        <v>#N/A</v>
      </c>
      <c r="D156" s="68"/>
    </row>
    <row r="157" spans="1:4" ht="13.8" thickBot="1" x14ac:dyDescent="0.3">
      <c r="A157" s="93"/>
      <c r="B157" s="24" t="s">
        <v>1</v>
      </c>
      <c r="C157" s="33" t="e">
        <f>C155/C156*100</f>
        <v>#DIV/0!</v>
      </c>
      <c r="D157" s="68"/>
    </row>
    <row r="158" spans="1:4" ht="14.4" thickTop="1" thickBot="1" x14ac:dyDescent="0.3">
      <c r="A158" s="93"/>
      <c r="B158" s="27" t="s">
        <v>8</v>
      </c>
      <c r="C158" s="37" t="e">
        <f>IF(C157&gt;100, "EXCEEDS STANDARD", "OK")</f>
        <v>#DIV/0!</v>
      </c>
      <c r="D158" s="68"/>
    </row>
    <row r="159" spans="1:4" ht="13.8" thickTop="1" x14ac:dyDescent="0.25">
      <c r="A159" s="93"/>
      <c r="B159" s="28" t="s">
        <v>4</v>
      </c>
      <c r="C159" s="36"/>
      <c r="D159" s="68"/>
    </row>
    <row r="160" spans="1:4" x14ac:dyDescent="0.25">
      <c r="A160" s="93"/>
      <c r="B160" s="24" t="s">
        <v>71</v>
      </c>
      <c r="C160" s="13" t="e">
        <f>(C153/C137)*1000000</f>
        <v>#DIV/0!</v>
      </c>
      <c r="D160" s="68"/>
    </row>
    <row r="161" spans="1:4" x14ac:dyDescent="0.25">
      <c r="A161" s="93"/>
      <c r="B161" s="27" t="s">
        <v>74</v>
      </c>
      <c r="C161" s="15" t="e">
        <f>VLOOKUP(C141,'A.I. LIST'!$B$4:$D$150,3)</f>
        <v>#N/A</v>
      </c>
      <c r="D161" s="68"/>
    </row>
    <row r="162" spans="1:4" ht="13.8" thickBot="1" x14ac:dyDescent="0.3">
      <c r="A162" s="93"/>
      <c r="B162" s="24" t="s">
        <v>1</v>
      </c>
      <c r="C162" s="33" t="e">
        <f>C160/C161*100</f>
        <v>#DIV/0!</v>
      </c>
      <c r="D162" s="68"/>
    </row>
    <row r="163" spans="1:4" ht="14.4" thickTop="1" thickBot="1" x14ac:dyDescent="0.3">
      <c r="A163" s="94"/>
      <c r="B163" s="38" t="s">
        <v>8</v>
      </c>
      <c r="C163" s="37" t="e">
        <f>IF(C162&gt;100, "EXCEEDS STANDARD", "OK")</f>
        <v>#DIV/0!</v>
      </c>
      <c r="D163" s="70"/>
    </row>
    <row r="164" spans="1:4" ht="14.4" thickTop="1" thickBot="1" x14ac:dyDescent="0.3">
      <c r="A164" s="19"/>
      <c r="B164" s="26" t="s">
        <v>75</v>
      </c>
      <c r="C164" s="10"/>
      <c r="D164" s="71"/>
    </row>
    <row r="165" spans="1:4" ht="13.8" thickTop="1" x14ac:dyDescent="0.25">
      <c r="A165" s="39" t="s">
        <v>76</v>
      </c>
      <c r="B165" s="95"/>
      <c r="C165" s="96"/>
      <c r="D165" s="97"/>
    </row>
    <row r="166" spans="1:4" ht="13.8" thickBot="1" x14ac:dyDescent="0.3">
      <c r="A166" s="40"/>
      <c r="B166" s="98"/>
      <c r="C166" s="99"/>
      <c r="D166" s="100"/>
    </row>
    <row r="167" spans="1:4" ht="13.8" thickTop="1" x14ac:dyDescent="0.25"/>
    <row r="172" spans="1:4" ht="13.8" thickBot="1" x14ac:dyDescent="0.3"/>
    <row r="173" spans="1:4" ht="15.6" thickTop="1" x14ac:dyDescent="0.25">
      <c r="A173" s="20"/>
      <c r="B173" s="91" t="s">
        <v>96</v>
      </c>
      <c r="C173" s="91"/>
      <c r="D173" s="92"/>
    </row>
    <row r="174" spans="1:4" x14ac:dyDescent="0.25">
      <c r="A174" s="19"/>
      <c r="B174" s="107" t="s">
        <v>78</v>
      </c>
      <c r="C174" s="108"/>
      <c r="D174" s="109"/>
    </row>
    <row r="175" spans="1:4" x14ac:dyDescent="0.25">
      <c r="A175" s="88" t="s">
        <v>91</v>
      </c>
      <c r="B175" s="32" t="s">
        <v>11</v>
      </c>
      <c r="C175" s="47"/>
      <c r="D175" s="64" t="s">
        <v>77</v>
      </c>
    </row>
    <row r="176" spans="1:4" x14ac:dyDescent="0.25">
      <c r="A176" s="93"/>
      <c r="B176" s="24" t="s">
        <v>82</v>
      </c>
      <c r="C176" s="16"/>
      <c r="D176" s="65"/>
    </row>
    <row r="177" spans="1:4" x14ac:dyDescent="0.25">
      <c r="A177" s="93"/>
      <c r="B177" s="24" t="s">
        <v>83</v>
      </c>
      <c r="C177" s="16"/>
      <c r="D177" s="65"/>
    </row>
    <row r="178" spans="1:4" x14ac:dyDescent="0.25">
      <c r="A178" s="93"/>
      <c r="B178" s="24" t="s">
        <v>95</v>
      </c>
      <c r="C178" s="21"/>
      <c r="D178" s="66"/>
    </row>
    <row r="179" spans="1:4" x14ac:dyDescent="0.25">
      <c r="A179" s="93"/>
      <c r="B179" s="24" t="s">
        <v>87</v>
      </c>
      <c r="C179" s="11"/>
      <c r="D179" s="67"/>
    </row>
    <row r="180" spans="1:4" x14ac:dyDescent="0.25">
      <c r="A180" s="93"/>
      <c r="B180" s="24" t="s">
        <v>88</v>
      </c>
      <c r="C180" s="11"/>
      <c r="D180" s="67"/>
    </row>
    <row r="181" spans="1:4" x14ac:dyDescent="0.25">
      <c r="A181" s="93"/>
      <c r="B181" s="24" t="s">
        <v>73</v>
      </c>
      <c r="C181" s="17"/>
      <c r="D181" s="67"/>
    </row>
    <row r="182" spans="1:4" ht="26.4" x14ac:dyDescent="0.25">
      <c r="A182" s="93"/>
      <c r="B182" s="25" t="s">
        <v>135</v>
      </c>
      <c r="C182" s="42"/>
      <c r="D182" s="67"/>
    </row>
    <row r="183" spans="1:4" x14ac:dyDescent="0.25">
      <c r="A183" s="93"/>
      <c r="B183" s="24" t="s">
        <v>84</v>
      </c>
      <c r="C183" s="17"/>
      <c r="D183" s="67"/>
    </row>
    <row r="184" spans="1:4" x14ac:dyDescent="0.25">
      <c r="A184" s="93"/>
      <c r="B184" s="24" t="s">
        <v>18</v>
      </c>
      <c r="C184" s="18"/>
      <c r="D184" s="67"/>
    </row>
    <row r="185" spans="1:4" x14ac:dyDescent="0.25">
      <c r="A185" s="93"/>
      <c r="B185" s="24" t="s">
        <v>85</v>
      </c>
      <c r="C185" s="12"/>
      <c r="D185" s="67"/>
    </row>
    <row r="186" spans="1:4" x14ac:dyDescent="0.25">
      <c r="A186" s="93"/>
      <c r="B186" s="24" t="s">
        <v>86</v>
      </c>
      <c r="C186" s="12"/>
      <c r="D186" s="67"/>
    </row>
    <row r="187" spans="1:4" x14ac:dyDescent="0.25">
      <c r="A187" s="93"/>
      <c r="B187" s="24" t="s">
        <v>165</v>
      </c>
      <c r="C187" s="12"/>
      <c r="D187" s="67"/>
    </row>
    <row r="188" spans="1:4" x14ac:dyDescent="0.25">
      <c r="A188" s="93"/>
      <c r="B188" s="24" t="s">
        <v>97</v>
      </c>
      <c r="C188" s="41"/>
      <c r="D188" s="67"/>
    </row>
    <row r="189" spans="1:4" x14ac:dyDescent="0.25">
      <c r="A189" s="94"/>
      <c r="B189" s="24" t="s">
        <v>90</v>
      </c>
      <c r="C189" s="12"/>
      <c r="D189" s="67"/>
    </row>
    <row r="190" spans="1:4" x14ac:dyDescent="0.25">
      <c r="A190" s="88" t="s">
        <v>92</v>
      </c>
      <c r="B190" s="32" t="s">
        <v>5</v>
      </c>
      <c r="C190" s="13">
        <f>C187*2.7225*C188</f>
        <v>0</v>
      </c>
      <c r="D190" s="68"/>
    </row>
    <row r="191" spans="1:4" ht="13.8" thickBot="1" x14ac:dyDescent="0.3">
      <c r="A191" s="89"/>
      <c r="B191" s="25" t="s">
        <v>80</v>
      </c>
      <c r="C191" s="33">
        <f>C190*C185</f>
        <v>0</v>
      </c>
      <c r="D191" s="68"/>
    </row>
    <row r="192" spans="1:4" ht="14.4" thickTop="1" thickBot="1" x14ac:dyDescent="0.3">
      <c r="A192" s="89"/>
      <c r="B192" s="25" t="s">
        <v>81</v>
      </c>
      <c r="C192" s="35">
        <f>C190*C185*C186</f>
        <v>0</v>
      </c>
      <c r="D192" s="68"/>
    </row>
    <row r="193" spans="1:4" ht="13.8" thickTop="1" x14ac:dyDescent="0.25">
      <c r="A193" s="89"/>
      <c r="B193" s="24" t="s">
        <v>2</v>
      </c>
      <c r="C193" s="34">
        <v>0.05</v>
      </c>
      <c r="D193" s="68"/>
    </row>
    <row r="194" spans="1:4" x14ac:dyDescent="0.25">
      <c r="A194" s="89"/>
      <c r="B194" s="24" t="s">
        <v>0</v>
      </c>
      <c r="C194" s="14">
        <v>0.1</v>
      </c>
      <c r="D194" s="68"/>
    </row>
    <row r="195" spans="1:4" x14ac:dyDescent="0.25">
      <c r="A195" s="89"/>
      <c r="B195" s="24" t="s">
        <v>6</v>
      </c>
      <c r="C195" s="13">
        <f>C191*C193*454</f>
        <v>0</v>
      </c>
      <c r="D195" s="69"/>
    </row>
    <row r="196" spans="1:4" x14ac:dyDescent="0.25">
      <c r="A196" s="90"/>
      <c r="B196" s="31" t="s">
        <v>7</v>
      </c>
      <c r="C196" s="13">
        <f>C192*C194*454</f>
        <v>0</v>
      </c>
      <c r="D196" s="69"/>
    </row>
    <row r="197" spans="1:4" x14ac:dyDescent="0.25">
      <c r="A197" s="88" t="s">
        <v>93</v>
      </c>
      <c r="B197" s="29" t="s">
        <v>3</v>
      </c>
      <c r="C197" s="30"/>
      <c r="D197" s="70"/>
    </row>
    <row r="198" spans="1:4" x14ac:dyDescent="0.25">
      <c r="A198" s="93"/>
      <c r="B198" s="24" t="s">
        <v>71</v>
      </c>
      <c r="C198" s="13" t="e">
        <f>(C195/C179)*1000000</f>
        <v>#DIV/0!</v>
      </c>
      <c r="D198" s="68"/>
    </row>
    <row r="199" spans="1:4" x14ac:dyDescent="0.25">
      <c r="A199" s="93"/>
      <c r="B199" s="27" t="s">
        <v>72</v>
      </c>
      <c r="C199" s="15" t="e">
        <f>VLOOKUP(C184,'A.I. LIST'!$B$4:$D$150,2)</f>
        <v>#N/A</v>
      </c>
      <c r="D199" s="68"/>
    </row>
    <row r="200" spans="1:4" ht="13.8" thickBot="1" x14ac:dyDescent="0.3">
      <c r="A200" s="93"/>
      <c r="B200" s="24" t="s">
        <v>1</v>
      </c>
      <c r="C200" s="33" t="e">
        <f>C198/C199*100</f>
        <v>#DIV/0!</v>
      </c>
      <c r="D200" s="68"/>
    </row>
    <row r="201" spans="1:4" ht="14.4" thickTop="1" thickBot="1" x14ac:dyDescent="0.3">
      <c r="A201" s="93"/>
      <c r="B201" s="27" t="s">
        <v>8</v>
      </c>
      <c r="C201" s="37" t="e">
        <f>IF(C200&gt;100, "EXCEEDS STANDARD", "OK")</f>
        <v>#DIV/0!</v>
      </c>
      <c r="D201" s="68"/>
    </row>
    <row r="202" spans="1:4" ht="13.8" thickTop="1" x14ac:dyDescent="0.25">
      <c r="A202" s="93"/>
      <c r="B202" s="28" t="s">
        <v>4</v>
      </c>
      <c r="C202" s="36"/>
      <c r="D202" s="68"/>
    </row>
    <row r="203" spans="1:4" x14ac:dyDescent="0.25">
      <c r="A203" s="93"/>
      <c r="B203" s="24" t="s">
        <v>71</v>
      </c>
      <c r="C203" s="13" t="e">
        <f>(C196/C180)*1000000</f>
        <v>#DIV/0!</v>
      </c>
      <c r="D203" s="68"/>
    </row>
    <row r="204" spans="1:4" x14ac:dyDescent="0.25">
      <c r="A204" s="93"/>
      <c r="B204" s="27" t="s">
        <v>74</v>
      </c>
      <c r="C204" s="15" t="e">
        <f>VLOOKUP(C184,'A.I. LIST'!$B$4:$D$150,3)</f>
        <v>#N/A</v>
      </c>
      <c r="D204" s="68"/>
    </row>
    <row r="205" spans="1:4" ht="13.8" thickBot="1" x14ac:dyDescent="0.3">
      <c r="A205" s="93"/>
      <c r="B205" s="24" t="s">
        <v>1</v>
      </c>
      <c r="C205" s="33" t="e">
        <f>C203/C204*100</f>
        <v>#DIV/0!</v>
      </c>
      <c r="D205" s="68"/>
    </row>
    <row r="206" spans="1:4" ht="14.4" thickTop="1" thickBot="1" x14ac:dyDescent="0.3">
      <c r="A206" s="94"/>
      <c r="B206" s="38" t="s">
        <v>8</v>
      </c>
      <c r="C206" s="37" t="e">
        <f>IF(C205&gt;100, "EXCEEDS STANDARD", "OK")</f>
        <v>#DIV/0!</v>
      </c>
      <c r="D206" s="70"/>
    </row>
    <row r="207" spans="1:4" ht="14.4" thickTop="1" thickBot="1" x14ac:dyDescent="0.3">
      <c r="A207" s="19"/>
      <c r="B207" s="26" t="s">
        <v>75</v>
      </c>
      <c r="C207" s="10"/>
      <c r="D207" s="71"/>
    </row>
    <row r="208" spans="1:4" ht="13.8" thickTop="1" x14ac:dyDescent="0.25">
      <c r="A208" s="39" t="s">
        <v>76</v>
      </c>
      <c r="B208" s="95"/>
      <c r="C208" s="96"/>
      <c r="D208" s="97"/>
    </row>
    <row r="209" spans="1:4" ht="13.8" thickBot="1" x14ac:dyDescent="0.3">
      <c r="A209" s="40"/>
      <c r="B209" s="98"/>
      <c r="C209" s="99"/>
      <c r="D209" s="100"/>
    </row>
    <row r="210" spans="1:4" ht="13.8" thickTop="1" x14ac:dyDescent="0.25"/>
    <row r="215" spans="1:4" ht="13.8" thickBot="1" x14ac:dyDescent="0.3"/>
    <row r="216" spans="1:4" ht="15.6" thickTop="1" x14ac:dyDescent="0.25">
      <c r="A216" s="20"/>
      <c r="B216" s="91" t="s">
        <v>96</v>
      </c>
      <c r="C216" s="91"/>
      <c r="D216" s="92"/>
    </row>
    <row r="217" spans="1:4" x14ac:dyDescent="0.25">
      <c r="A217" s="19"/>
      <c r="B217" s="107" t="s">
        <v>78</v>
      </c>
      <c r="C217" s="108"/>
      <c r="D217" s="109"/>
    </row>
    <row r="218" spans="1:4" x14ac:dyDescent="0.25">
      <c r="A218" s="88" t="s">
        <v>91</v>
      </c>
      <c r="B218" s="32" t="s">
        <v>11</v>
      </c>
      <c r="C218" s="47"/>
      <c r="D218" s="64" t="s">
        <v>77</v>
      </c>
    </row>
    <row r="219" spans="1:4" x14ac:dyDescent="0.25">
      <c r="A219" s="93"/>
      <c r="B219" s="24" t="s">
        <v>82</v>
      </c>
      <c r="C219" s="16"/>
      <c r="D219" s="65"/>
    </row>
    <row r="220" spans="1:4" x14ac:dyDescent="0.25">
      <c r="A220" s="93"/>
      <c r="B220" s="24" t="s">
        <v>83</v>
      </c>
      <c r="C220" s="16"/>
      <c r="D220" s="65"/>
    </row>
    <row r="221" spans="1:4" x14ac:dyDescent="0.25">
      <c r="A221" s="93"/>
      <c r="B221" s="24" t="s">
        <v>95</v>
      </c>
      <c r="C221" s="21"/>
      <c r="D221" s="66"/>
    </row>
    <row r="222" spans="1:4" x14ac:dyDescent="0.25">
      <c r="A222" s="93"/>
      <c r="B222" s="24" t="s">
        <v>87</v>
      </c>
      <c r="C222" s="11"/>
      <c r="D222" s="67"/>
    </row>
    <row r="223" spans="1:4" x14ac:dyDescent="0.25">
      <c r="A223" s="93"/>
      <c r="B223" s="24" t="s">
        <v>88</v>
      </c>
      <c r="C223" s="11"/>
      <c r="D223" s="67"/>
    </row>
    <row r="224" spans="1:4" x14ac:dyDescent="0.25">
      <c r="A224" s="93"/>
      <c r="B224" s="24" t="s">
        <v>73</v>
      </c>
      <c r="C224" s="17"/>
      <c r="D224" s="67"/>
    </row>
    <row r="225" spans="1:4" ht="26.4" x14ac:dyDescent="0.25">
      <c r="A225" s="93"/>
      <c r="B225" s="25" t="s">
        <v>135</v>
      </c>
      <c r="C225" s="42"/>
      <c r="D225" s="67"/>
    </row>
    <row r="226" spans="1:4" x14ac:dyDescent="0.25">
      <c r="A226" s="93"/>
      <c r="B226" s="24" t="s">
        <v>84</v>
      </c>
      <c r="C226" s="17"/>
      <c r="D226" s="67"/>
    </row>
    <row r="227" spans="1:4" x14ac:dyDescent="0.25">
      <c r="A227" s="93"/>
      <c r="B227" s="24" t="s">
        <v>18</v>
      </c>
      <c r="C227" s="18"/>
      <c r="D227" s="67"/>
    </row>
    <row r="228" spans="1:4" x14ac:dyDescent="0.25">
      <c r="A228" s="93"/>
      <c r="B228" s="24" t="s">
        <v>85</v>
      </c>
      <c r="C228" s="12"/>
      <c r="D228" s="67"/>
    </row>
    <row r="229" spans="1:4" x14ac:dyDescent="0.25">
      <c r="A229" s="93"/>
      <c r="B229" s="24" t="s">
        <v>86</v>
      </c>
      <c r="C229" s="12"/>
      <c r="D229" s="67"/>
    </row>
    <row r="230" spans="1:4" x14ac:dyDescent="0.25">
      <c r="A230" s="93"/>
      <c r="B230" s="24" t="s">
        <v>165</v>
      </c>
      <c r="C230" s="12"/>
      <c r="D230" s="67"/>
    </row>
    <row r="231" spans="1:4" x14ac:dyDescent="0.25">
      <c r="A231" s="93"/>
      <c r="B231" s="24" t="s">
        <v>97</v>
      </c>
      <c r="C231" s="41"/>
      <c r="D231" s="67"/>
    </row>
    <row r="232" spans="1:4" x14ac:dyDescent="0.25">
      <c r="A232" s="94"/>
      <c r="B232" s="24" t="s">
        <v>90</v>
      </c>
      <c r="C232" s="12"/>
      <c r="D232" s="67"/>
    </row>
    <row r="233" spans="1:4" x14ac:dyDescent="0.25">
      <c r="A233" s="88" t="s">
        <v>92</v>
      </c>
      <c r="B233" s="32" t="s">
        <v>5</v>
      </c>
      <c r="C233" s="13">
        <f>C230*2.7225*C231</f>
        <v>0</v>
      </c>
      <c r="D233" s="68"/>
    </row>
    <row r="234" spans="1:4" ht="13.8" thickBot="1" x14ac:dyDescent="0.3">
      <c r="A234" s="89"/>
      <c r="B234" s="25" t="s">
        <v>80</v>
      </c>
      <c r="C234" s="33">
        <f>C233*C228</f>
        <v>0</v>
      </c>
      <c r="D234" s="68"/>
    </row>
    <row r="235" spans="1:4" ht="14.4" thickTop="1" thickBot="1" x14ac:dyDescent="0.3">
      <c r="A235" s="89"/>
      <c r="B235" s="25" t="s">
        <v>81</v>
      </c>
      <c r="C235" s="35">
        <f>C233*C228*C229</f>
        <v>0</v>
      </c>
      <c r="D235" s="68"/>
    </row>
    <row r="236" spans="1:4" ht="13.8" thickTop="1" x14ac:dyDescent="0.25">
      <c r="A236" s="89"/>
      <c r="B236" s="24" t="s">
        <v>2</v>
      </c>
      <c r="C236" s="34">
        <v>0.05</v>
      </c>
      <c r="D236" s="68"/>
    </row>
    <row r="237" spans="1:4" x14ac:dyDescent="0.25">
      <c r="A237" s="89"/>
      <c r="B237" s="24" t="s">
        <v>0</v>
      </c>
      <c r="C237" s="14">
        <v>0.1</v>
      </c>
      <c r="D237" s="68"/>
    </row>
    <row r="238" spans="1:4" x14ac:dyDescent="0.25">
      <c r="A238" s="89"/>
      <c r="B238" s="24" t="s">
        <v>6</v>
      </c>
      <c r="C238" s="13">
        <f>C234*C236*454</f>
        <v>0</v>
      </c>
      <c r="D238" s="69"/>
    </row>
    <row r="239" spans="1:4" x14ac:dyDescent="0.25">
      <c r="A239" s="90"/>
      <c r="B239" s="31" t="s">
        <v>7</v>
      </c>
      <c r="C239" s="13">
        <f>C235*C237*454</f>
        <v>0</v>
      </c>
      <c r="D239" s="69"/>
    </row>
    <row r="240" spans="1:4" x14ac:dyDescent="0.25">
      <c r="A240" s="88" t="s">
        <v>93</v>
      </c>
      <c r="B240" s="29" t="s">
        <v>3</v>
      </c>
      <c r="C240" s="30"/>
      <c r="D240" s="70"/>
    </row>
    <row r="241" spans="1:4" x14ac:dyDescent="0.25">
      <c r="A241" s="93"/>
      <c r="B241" s="24" t="s">
        <v>71</v>
      </c>
      <c r="C241" s="13" t="e">
        <f>(C238/C222)*1000000</f>
        <v>#DIV/0!</v>
      </c>
      <c r="D241" s="68"/>
    </row>
    <row r="242" spans="1:4" x14ac:dyDescent="0.25">
      <c r="A242" s="93"/>
      <c r="B242" s="27" t="s">
        <v>72</v>
      </c>
      <c r="C242" s="15" t="e">
        <f>VLOOKUP(C227,'A.I. LIST'!$B$4:$D$150,2)</f>
        <v>#N/A</v>
      </c>
      <c r="D242" s="68"/>
    </row>
    <row r="243" spans="1:4" ht="13.8" thickBot="1" x14ac:dyDescent="0.3">
      <c r="A243" s="93"/>
      <c r="B243" s="24" t="s">
        <v>1</v>
      </c>
      <c r="C243" s="33" t="e">
        <f>C241/C242*100</f>
        <v>#DIV/0!</v>
      </c>
      <c r="D243" s="68"/>
    </row>
    <row r="244" spans="1:4" ht="14.4" thickTop="1" thickBot="1" x14ac:dyDescent="0.3">
      <c r="A244" s="93"/>
      <c r="B244" s="27" t="s">
        <v>8</v>
      </c>
      <c r="C244" s="37" t="e">
        <f>IF(C243&gt;100, "EXCEEDS STANDARD", "OK")</f>
        <v>#DIV/0!</v>
      </c>
      <c r="D244" s="68"/>
    </row>
    <row r="245" spans="1:4" ht="13.8" thickTop="1" x14ac:dyDescent="0.25">
      <c r="A245" s="93"/>
      <c r="B245" s="28" t="s">
        <v>4</v>
      </c>
      <c r="C245" s="36"/>
      <c r="D245" s="68"/>
    </row>
    <row r="246" spans="1:4" x14ac:dyDescent="0.25">
      <c r="A246" s="93"/>
      <c r="B246" s="24" t="s">
        <v>71</v>
      </c>
      <c r="C246" s="13" t="e">
        <f>(C239/C223)*1000000</f>
        <v>#DIV/0!</v>
      </c>
      <c r="D246" s="68"/>
    </row>
    <row r="247" spans="1:4" x14ac:dyDescent="0.25">
      <c r="A247" s="93"/>
      <c r="B247" s="27" t="s">
        <v>74</v>
      </c>
      <c r="C247" s="15" t="e">
        <f>VLOOKUP(C227,'A.I. LIST'!$B$4:$D$150,3)</f>
        <v>#N/A</v>
      </c>
      <c r="D247" s="68"/>
    </row>
    <row r="248" spans="1:4" ht="13.8" thickBot="1" x14ac:dyDescent="0.3">
      <c r="A248" s="93"/>
      <c r="B248" s="24" t="s">
        <v>1</v>
      </c>
      <c r="C248" s="33" t="e">
        <f>C246/C247*100</f>
        <v>#DIV/0!</v>
      </c>
      <c r="D248" s="68"/>
    </row>
    <row r="249" spans="1:4" ht="14.4" thickTop="1" thickBot="1" x14ac:dyDescent="0.3">
      <c r="A249" s="94"/>
      <c r="B249" s="38" t="s">
        <v>8</v>
      </c>
      <c r="C249" s="37" t="e">
        <f>IF(C248&gt;100, "EXCEEDS STANDARD", "OK")</f>
        <v>#DIV/0!</v>
      </c>
      <c r="D249" s="70"/>
    </row>
    <row r="250" spans="1:4" ht="14.4" thickTop="1" thickBot="1" x14ac:dyDescent="0.3">
      <c r="A250" s="19"/>
      <c r="B250" s="26" t="s">
        <v>75</v>
      </c>
      <c r="C250" s="10"/>
      <c r="D250" s="71"/>
    </row>
    <row r="251" spans="1:4" ht="13.8" thickTop="1" x14ac:dyDescent="0.25">
      <c r="A251" s="39" t="s">
        <v>76</v>
      </c>
      <c r="B251" s="95"/>
      <c r="C251" s="96"/>
      <c r="D251" s="97"/>
    </row>
    <row r="252" spans="1:4" ht="13.8" thickBot="1" x14ac:dyDescent="0.3">
      <c r="A252" s="40"/>
      <c r="B252" s="98"/>
      <c r="C252" s="99"/>
      <c r="D252" s="100"/>
    </row>
    <row r="253" spans="1:4" ht="13.8" thickTop="1" x14ac:dyDescent="0.25"/>
  </sheetData>
  <sheetProtection algorithmName="SHA-512" hashValue="RcmcVsvsE/U5I5I+1j/UVFus53Pf1Hjdpr99QtACxUnl3Jfzw17VVdhfM+7JXZKpYCjQ1Pb0sUTLoN0x9a2XFg==" saltValue="Vb8sa81/D9whZT2moa93rA==" spinCount="100000" sheet="1" objects="1" scenarios="1" selectLockedCells="1"/>
  <protectedRanges>
    <protectedRange sqref="C3:C14 C89:C100 C132:C143 C175:C186 C218:C229 C46:C57" name="DataEntry"/>
    <protectedRange sqref="C15:C17 C58:C60 C101:C103 C144:C146 C187:C189 C230:C232" name="DataEntry_2"/>
  </protectedRanges>
  <mergeCells count="36">
    <mergeCell ref="B36:D37"/>
    <mergeCell ref="B1:D1"/>
    <mergeCell ref="B2:D2"/>
    <mergeCell ref="A3:A17"/>
    <mergeCell ref="A18:A24"/>
    <mergeCell ref="A25:A34"/>
    <mergeCell ref="B122:D123"/>
    <mergeCell ref="B44:D44"/>
    <mergeCell ref="B45:D45"/>
    <mergeCell ref="A46:A60"/>
    <mergeCell ref="A61:A67"/>
    <mergeCell ref="A68:A77"/>
    <mergeCell ref="B79:D80"/>
    <mergeCell ref="B87:D87"/>
    <mergeCell ref="B88:D88"/>
    <mergeCell ref="A89:A103"/>
    <mergeCell ref="A104:A110"/>
    <mergeCell ref="A111:A120"/>
    <mergeCell ref="B208:D209"/>
    <mergeCell ref="B130:D130"/>
    <mergeCell ref="B131:D131"/>
    <mergeCell ref="A132:A146"/>
    <mergeCell ref="A147:A153"/>
    <mergeCell ref="A154:A163"/>
    <mergeCell ref="B165:D166"/>
    <mergeCell ref="B173:D173"/>
    <mergeCell ref="B174:D174"/>
    <mergeCell ref="A175:A189"/>
    <mergeCell ref="A190:A196"/>
    <mergeCell ref="A197:A206"/>
    <mergeCell ref="B251:D252"/>
    <mergeCell ref="B216:D216"/>
    <mergeCell ref="B217:D217"/>
    <mergeCell ref="A218:A232"/>
    <mergeCell ref="A233:A239"/>
    <mergeCell ref="A240:A249"/>
  </mergeCells>
  <dataValidations xWindow="669" yWindow="561" count="1">
    <dataValidation type="list" errorStyle="warning" showInputMessage="1" showErrorMessage="1" errorTitle="Bogey!" error="Please select a product from the list." promptTitle="Drop-down List:" prompt="Select the Active Ingredient from the drop-down menu by clicking on the arrow to the right and scrolling down - result will fill in appropriate MAC and HAL below if they exist." sqref="C12 C227 C98 C141 C184 C55" xr:uid="{00000000-0002-0000-0200-000000000000}">
      <formula1>ProductName</formula1>
    </dataValidation>
  </dataValidations>
  <pageMargins left="0.5" right="0.5" top="0.5" bottom="0.5" header="0" footer="0"/>
  <pageSetup scale="93" orientation="landscape" r:id="rId1"/>
  <headerFooter>
    <oddHeader>Page &amp;P</oddHeader>
  </headerFooter>
  <rowBreaks count="5" manualBreakCount="5">
    <brk id="43" max="16383" man="1"/>
    <brk id="86" max="16383" man="1"/>
    <brk id="129" max="16383" man="1"/>
    <brk id="172" max="16383" man="1"/>
    <brk id="21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233" r:id="rId4" name="Check Box 65">
              <controlPr defaultSize="0" autoFill="0" autoLine="0" autoPict="0">
                <anchor moveWithCells="1">
                  <from>
                    <xdr:col>3</xdr:col>
                    <xdr:colOff>114300</xdr:colOff>
                    <xdr:row>27</xdr:row>
                    <xdr:rowOff>121920</xdr:rowOff>
                  </from>
                  <to>
                    <xdr:col>3</xdr:col>
                    <xdr:colOff>419100</xdr:colOff>
                    <xdr:row>28</xdr:row>
                    <xdr:rowOff>175260</xdr:rowOff>
                  </to>
                </anchor>
              </controlPr>
            </control>
          </mc:Choice>
        </mc:AlternateContent>
        <mc:AlternateContent xmlns:mc="http://schemas.openxmlformats.org/markup-compatibility/2006">
          <mc:Choice Requires="x14">
            <control shapeId="7234" r:id="rId5" name="Check Box 66">
              <controlPr defaultSize="0" autoFill="0" autoLine="0" autoPict="0">
                <anchor moveWithCells="1">
                  <from>
                    <xdr:col>3</xdr:col>
                    <xdr:colOff>114300</xdr:colOff>
                    <xdr:row>32</xdr:row>
                    <xdr:rowOff>137160</xdr:rowOff>
                  </from>
                  <to>
                    <xdr:col>3</xdr:col>
                    <xdr:colOff>419100</xdr:colOff>
                    <xdr:row>34</xdr:row>
                    <xdr:rowOff>0</xdr:rowOff>
                  </to>
                </anchor>
              </controlPr>
            </control>
          </mc:Choice>
        </mc:AlternateContent>
        <mc:AlternateContent xmlns:mc="http://schemas.openxmlformats.org/markup-compatibility/2006">
          <mc:Choice Requires="x14">
            <control shapeId="7235" r:id="rId6" name="Check Box 67">
              <controlPr defaultSize="0" autoFill="0" autoLine="0" autoPict="0">
                <anchor moveWithCells="1">
                  <from>
                    <xdr:col>3</xdr:col>
                    <xdr:colOff>106680</xdr:colOff>
                    <xdr:row>34</xdr:row>
                    <xdr:rowOff>0</xdr:rowOff>
                  </from>
                  <to>
                    <xdr:col>3</xdr:col>
                    <xdr:colOff>998220</xdr:colOff>
                    <xdr:row>35</xdr:row>
                    <xdr:rowOff>30480</xdr:rowOff>
                  </to>
                </anchor>
              </controlPr>
            </control>
          </mc:Choice>
        </mc:AlternateContent>
        <mc:AlternateContent xmlns:mc="http://schemas.openxmlformats.org/markup-compatibility/2006">
          <mc:Choice Requires="x14">
            <control shapeId="7236" r:id="rId7" name="Check Box 68">
              <controlPr defaultSize="0" autoFill="0" autoLine="0" autoPict="0">
                <anchor moveWithCells="1">
                  <from>
                    <xdr:col>3</xdr:col>
                    <xdr:colOff>160020</xdr:colOff>
                    <xdr:row>18</xdr:row>
                    <xdr:rowOff>137160</xdr:rowOff>
                  </from>
                  <to>
                    <xdr:col>3</xdr:col>
                    <xdr:colOff>464820</xdr:colOff>
                    <xdr:row>20</xdr:row>
                    <xdr:rowOff>0</xdr:rowOff>
                  </to>
                </anchor>
              </controlPr>
            </control>
          </mc:Choice>
        </mc:AlternateContent>
        <mc:AlternateContent xmlns:mc="http://schemas.openxmlformats.org/markup-compatibility/2006">
          <mc:Choice Requires="x14">
            <control shapeId="7254" r:id="rId8" name="Check Box 86">
              <controlPr defaultSize="0" autoFill="0" autoLine="0" autoPict="0">
                <anchor moveWithCells="1">
                  <from>
                    <xdr:col>3</xdr:col>
                    <xdr:colOff>114300</xdr:colOff>
                    <xdr:row>70</xdr:row>
                    <xdr:rowOff>121920</xdr:rowOff>
                  </from>
                  <to>
                    <xdr:col>3</xdr:col>
                    <xdr:colOff>419100</xdr:colOff>
                    <xdr:row>71</xdr:row>
                    <xdr:rowOff>175260</xdr:rowOff>
                  </to>
                </anchor>
              </controlPr>
            </control>
          </mc:Choice>
        </mc:AlternateContent>
        <mc:AlternateContent xmlns:mc="http://schemas.openxmlformats.org/markup-compatibility/2006">
          <mc:Choice Requires="x14">
            <control shapeId="7255" r:id="rId9" name="Check Box 87">
              <controlPr defaultSize="0" autoFill="0" autoLine="0" autoPict="0">
                <anchor moveWithCells="1">
                  <from>
                    <xdr:col>3</xdr:col>
                    <xdr:colOff>114300</xdr:colOff>
                    <xdr:row>75</xdr:row>
                    <xdr:rowOff>137160</xdr:rowOff>
                  </from>
                  <to>
                    <xdr:col>3</xdr:col>
                    <xdr:colOff>419100</xdr:colOff>
                    <xdr:row>77</xdr:row>
                    <xdr:rowOff>0</xdr:rowOff>
                  </to>
                </anchor>
              </controlPr>
            </control>
          </mc:Choice>
        </mc:AlternateContent>
        <mc:AlternateContent xmlns:mc="http://schemas.openxmlformats.org/markup-compatibility/2006">
          <mc:Choice Requires="x14">
            <control shapeId="7256" r:id="rId10" name="Check Box 88">
              <controlPr defaultSize="0" autoFill="0" autoLine="0" autoPict="0">
                <anchor moveWithCells="1">
                  <from>
                    <xdr:col>3</xdr:col>
                    <xdr:colOff>106680</xdr:colOff>
                    <xdr:row>77</xdr:row>
                    <xdr:rowOff>0</xdr:rowOff>
                  </from>
                  <to>
                    <xdr:col>3</xdr:col>
                    <xdr:colOff>998220</xdr:colOff>
                    <xdr:row>78</xdr:row>
                    <xdr:rowOff>30480</xdr:rowOff>
                  </to>
                </anchor>
              </controlPr>
            </control>
          </mc:Choice>
        </mc:AlternateContent>
        <mc:AlternateContent xmlns:mc="http://schemas.openxmlformats.org/markup-compatibility/2006">
          <mc:Choice Requires="x14">
            <control shapeId="7257" r:id="rId11" name="Check Box 89">
              <controlPr defaultSize="0" autoFill="0" autoLine="0" autoPict="0">
                <anchor moveWithCells="1">
                  <from>
                    <xdr:col>3</xdr:col>
                    <xdr:colOff>160020</xdr:colOff>
                    <xdr:row>61</xdr:row>
                    <xdr:rowOff>137160</xdr:rowOff>
                  </from>
                  <to>
                    <xdr:col>3</xdr:col>
                    <xdr:colOff>464820</xdr:colOff>
                    <xdr:row>63</xdr:row>
                    <xdr:rowOff>0</xdr:rowOff>
                  </to>
                </anchor>
              </controlPr>
            </control>
          </mc:Choice>
        </mc:AlternateContent>
        <mc:AlternateContent xmlns:mc="http://schemas.openxmlformats.org/markup-compatibility/2006">
          <mc:Choice Requires="x14">
            <control shapeId="7274" r:id="rId12" name="Check Box 106">
              <controlPr defaultSize="0" autoFill="0" autoLine="0" autoPict="0">
                <anchor moveWithCells="1">
                  <from>
                    <xdr:col>3</xdr:col>
                    <xdr:colOff>114300</xdr:colOff>
                    <xdr:row>113</xdr:row>
                    <xdr:rowOff>121920</xdr:rowOff>
                  </from>
                  <to>
                    <xdr:col>3</xdr:col>
                    <xdr:colOff>419100</xdr:colOff>
                    <xdr:row>114</xdr:row>
                    <xdr:rowOff>175260</xdr:rowOff>
                  </to>
                </anchor>
              </controlPr>
            </control>
          </mc:Choice>
        </mc:AlternateContent>
        <mc:AlternateContent xmlns:mc="http://schemas.openxmlformats.org/markup-compatibility/2006">
          <mc:Choice Requires="x14">
            <control shapeId="7275" r:id="rId13" name="Check Box 107">
              <controlPr defaultSize="0" autoFill="0" autoLine="0" autoPict="0">
                <anchor moveWithCells="1">
                  <from>
                    <xdr:col>3</xdr:col>
                    <xdr:colOff>114300</xdr:colOff>
                    <xdr:row>118</xdr:row>
                    <xdr:rowOff>137160</xdr:rowOff>
                  </from>
                  <to>
                    <xdr:col>3</xdr:col>
                    <xdr:colOff>419100</xdr:colOff>
                    <xdr:row>120</xdr:row>
                    <xdr:rowOff>0</xdr:rowOff>
                  </to>
                </anchor>
              </controlPr>
            </control>
          </mc:Choice>
        </mc:AlternateContent>
        <mc:AlternateContent xmlns:mc="http://schemas.openxmlformats.org/markup-compatibility/2006">
          <mc:Choice Requires="x14">
            <control shapeId="7276" r:id="rId14" name="Check Box 108">
              <controlPr defaultSize="0" autoFill="0" autoLine="0" autoPict="0">
                <anchor moveWithCells="1">
                  <from>
                    <xdr:col>3</xdr:col>
                    <xdr:colOff>106680</xdr:colOff>
                    <xdr:row>120</xdr:row>
                    <xdr:rowOff>0</xdr:rowOff>
                  </from>
                  <to>
                    <xdr:col>3</xdr:col>
                    <xdr:colOff>998220</xdr:colOff>
                    <xdr:row>121</xdr:row>
                    <xdr:rowOff>30480</xdr:rowOff>
                  </to>
                </anchor>
              </controlPr>
            </control>
          </mc:Choice>
        </mc:AlternateContent>
        <mc:AlternateContent xmlns:mc="http://schemas.openxmlformats.org/markup-compatibility/2006">
          <mc:Choice Requires="x14">
            <control shapeId="7277" r:id="rId15" name="Check Box 109">
              <controlPr defaultSize="0" autoFill="0" autoLine="0" autoPict="0">
                <anchor moveWithCells="1">
                  <from>
                    <xdr:col>3</xdr:col>
                    <xdr:colOff>160020</xdr:colOff>
                    <xdr:row>104</xdr:row>
                    <xdr:rowOff>137160</xdr:rowOff>
                  </from>
                  <to>
                    <xdr:col>3</xdr:col>
                    <xdr:colOff>464820</xdr:colOff>
                    <xdr:row>106</xdr:row>
                    <xdr:rowOff>0</xdr:rowOff>
                  </to>
                </anchor>
              </controlPr>
            </control>
          </mc:Choice>
        </mc:AlternateContent>
        <mc:AlternateContent xmlns:mc="http://schemas.openxmlformats.org/markup-compatibility/2006">
          <mc:Choice Requires="x14">
            <control shapeId="7294" r:id="rId16" name="Check Box 126">
              <controlPr defaultSize="0" autoFill="0" autoLine="0" autoPict="0">
                <anchor moveWithCells="1">
                  <from>
                    <xdr:col>3</xdr:col>
                    <xdr:colOff>114300</xdr:colOff>
                    <xdr:row>156</xdr:row>
                    <xdr:rowOff>121920</xdr:rowOff>
                  </from>
                  <to>
                    <xdr:col>3</xdr:col>
                    <xdr:colOff>419100</xdr:colOff>
                    <xdr:row>157</xdr:row>
                    <xdr:rowOff>175260</xdr:rowOff>
                  </to>
                </anchor>
              </controlPr>
            </control>
          </mc:Choice>
        </mc:AlternateContent>
        <mc:AlternateContent xmlns:mc="http://schemas.openxmlformats.org/markup-compatibility/2006">
          <mc:Choice Requires="x14">
            <control shapeId="7295" r:id="rId17" name="Check Box 127">
              <controlPr defaultSize="0" autoFill="0" autoLine="0" autoPict="0">
                <anchor moveWithCells="1">
                  <from>
                    <xdr:col>3</xdr:col>
                    <xdr:colOff>114300</xdr:colOff>
                    <xdr:row>161</xdr:row>
                    <xdr:rowOff>137160</xdr:rowOff>
                  </from>
                  <to>
                    <xdr:col>3</xdr:col>
                    <xdr:colOff>419100</xdr:colOff>
                    <xdr:row>163</xdr:row>
                    <xdr:rowOff>0</xdr:rowOff>
                  </to>
                </anchor>
              </controlPr>
            </control>
          </mc:Choice>
        </mc:AlternateContent>
        <mc:AlternateContent xmlns:mc="http://schemas.openxmlformats.org/markup-compatibility/2006">
          <mc:Choice Requires="x14">
            <control shapeId="7296" r:id="rId18" name="Check Box 128">
              <controlPr defaultSize="0" autoFill="0" autoLine="0" autoPict="0">
                <anchor moveWithCells="1">
                  <from>
                    <xdr:col>3</xdr:col>
                    <xdr:colOff>106680</xdr:colOff>
                    <xdr:row>163</xdr:row>
                    <xdr:rowOff>0</xdr:rowOff>
                  </from>
                  <to>
                    <xdr:col>3</xdr:col>
                    <xdr:colOff>998220</xdr:colOff>
                    <xdr:row>164</xdr:row>
                    <xdr:rowOff>30480</xdr:rowOff>
                  </to>
                </anchor>
              </controlPr>
            </control>
          </mc:Choice>
        </mc:AlternateContent>
        <mc:AlternateContent xmlns:mc="http://schemas.openxmlformats.org/markup-compatibility/2006">
          <mc:Choice Requires="x14">
            <control shapeId="7297" r:id="rId19" name="Check Box 129">
              <controlPr defaultSize="0" autoFill="0" autoLine="0" autoPict="0">
                <anchor moveWithCells="1">
                  <from>
                    <xdr:col>3</xdr:col>
                    <xdr:colOff>160020</xdr:colOff>
                    <xdr:row>147</xdr:row>
                    <xdr:rowOff>137160</xdr:rowOff>
                  </from>
                  <to>
                    <xdr:col>3</xdr:col>
                    <xdr:colOff>464820</xdr:colOff>
                    <xdr:row>149</xdr:row>
                    <xdr:rowOff>0</xdr:rowOff>
                  </to>
                </anchor>
              </controlPr>
            </control>
          </mc:Choice>
        </mc:AlternateContent>
        <mc:AlternateContent xmlns:mc="http://schemas.openxmlformats.org/markup-compatibility/2006">
          <mc:Choice Requires="x14">
            <control shapeId="7314" r:id="rId20" name="Check Box 146">
              <controlPr defaultSize="0" autoFill="0" autoLine="0" autoPict="0">
                <anchor moveWithCells="1">
                  <from>
                    <xdr:col>3</xdr:col>
                    <xdr:colOff>114300</xdr:colOff>
                    <xdr:row>199</xdr:row>
                    <xdr:rowOff>121920</xdr:rowOff>
                  </from>
                  <to>
                    <xdr:col>3</xdr:col>
                    <xdr:colOff>419100</xdr:colOff>
                    <xdr:row>200</xdr:row>
                    <xdr:rowOff>175260</xdr:rowOff>
                  </to>
                </anchor>
              </controlPr>
            </control>
          </mc:Choice>
        </mc:AlternateContent>
        <mc:AlternateContent xmlns:mc="http://schemas.openxmlformats.org/markup-compatibility/2006">
          <mc:Choice Requires="x14">
            <control shapeId="7315" r:id="rId21" name="Check Box 147">
              <controlPr defaultSize="0" autoFill="0" autoLine="0" autoPict="0">
                <anchor moveWithCells="1">
                  <from>
                    <xdr:col>3</xdr:col>
                    <xdr:colOff>114300</xdr:colOff>
                    <xdr:row>204</xdr:row>
                    <xdr:rowOff>137160</xdr:rowOff>
                  </from>
                  <to>
                    <xdr:col>3</xdr:col>
                    <xdr:colOff>419100</xdr:colOff>
                    <xdr:row>206</xdr:row>
                    <xdr:rowOff>0</xdr:rowOff>
                  </to>
                </anchor>
              </controlPr>
            </control>
          </mc:Choice>
        </mc:AlternateContent>
        <mc:AlternateContent xmlns:mc="http://schemas.openxmlformats.org/markup-compatibility/2006">
          <mc:Choice Requires="x14">
            <control shapeId="7316" r:id="rId22" name="Check Box 148">
              <controlPr defaultSize="0" autoFill="0" autoLine="0" autoPict="0">
                <anchor moveWithCells="1">
                  <from>
                    <xdr:col>3</xdr:col>
                    <xdr:colOff>106680</xdr:colOff>
                    <xdr:row>206</xdr:row>
                    <xdr:rowOff>0</xdr:rowOff>
                  </from>
                  <to>
                    <xdr:col>3</xdr:col>
                    <xdr:colOff>998220</xdr:colOff>
                    <xdr:row>207</xdr:row>
                    <xdr:rowOff>30480</xdr:rowOff>
                  </to>
                </anchor>
              </controlPr>
            </control>
          </mc:Choice>
        </mc:AlternateContent>
        <mc:AlternateContent xmlns:mc="http://schemas.openxmlformats.org/markup-compatibility/2006">
          <mc:Choice Requires="x14">
            <control shapeId="7317" r:id="rId23" name="Check Box 149">
              <controlPr defaultSize="0" autoFill="0" autoLine="0" autoPict="0">
                <anchor moveWithCells="1">
                  <from>
                    <xdr:col>3</xdr:col>
                    <xdr:colOff>160020</xdr:colOff>
                    <xdr:row>190</xdr:row>
                    <xdr:rowOff>137160</xdr:rowOff>
                  </from>
                  <to>
                    <xdr:col>3</xdr:col>
                    <xdr:colOff>464820</xdr:colOff>
                    <xdr:row>192</xdr:row>
                    <xdr:rowOff>0</xdr:rowOff>
                  </to>
                </anchor>
              </controlPr>
            </control>
          </mc:Choice>
        </mc:AlternateContent>
        <mc:AlternateContent xmlns:mc="http://schemas.openxmlformats.org/markup-compatibility/2006">
          <mc:Choice Requires="x14">
            <control shapeId="7334" r:id="rId24" name="Check Box 166">
              <controlPr defaultSize="0" autoFill="0" autoLine="0" autoPict="0">
                <anchor moveWithCells="1">
                  <from>
                    <xdr:col>3</xdr:col>
                    <xdr:colOff>114300</xdr:colOff>
                    <xdr:row>242</xdr:row>
                    <xdr:rowOff>121920</xdr:rowOff>
                  </from>
                  <to>
                    <xdr:col>3</xdr:col>
                    <xdr:colOff>419100</xdr:colOff>
                    <xdr:row>243</xdr:row>
                    <xdr:rowOff>175260</xdr:rowOff>
                  </to>
                </anchor>
              </controlPr>
            </control>
          </mc:Choice>
        </mc:AlternateContent>
        <mc:AlternateContent xmlns:mc="http://schemas.openxmlformats.org/markup-compatibility/2006">
          <mc:Choice Requires="x14">
            <control shapeId="7335" r:id="rId25" name="Check Box 167">
              <controlPr defaultSize="0" autoFill="0" autoLine="0" autoPict="0">
                <anchor moveWithCells="1">
                  <from>
                    <xdr:col>3</xdr:col>
                    <xdr:colOff>114300</xdr:colOff>
                    <xdr:row>247</xdr:row>
                    <xdr:rowOff>137160</xdr:rowOff>
                  </from>
                  <to>
                    <xdr:col>3</xdr:col>
                    <xdr:colOff>419100</xdr:colOff>
                    <xdr:row>249</xdr:row>
                    <xdr:rowOff>0</xdr:rowOff>
                  </to>
                </anchor>
              </controlPr>
            </control>
          </mc:Choice>
        </mc:AlternateContent>
        <mc:AlternateContent xmlns:mc="http://schemas.openxmlformats.org/markup-compatibility/2006">
          <mc:Choice Requires="x14">
            <control shapeId="7336" r:id="rId26" name="Check Box 168">
              <controlPr defaultSize="0" autoFill="0" autoLine="0" autoPict="0">
                <anchor moveWithCells="1">
                  <from>
                    <xdr:col>3</xdr:col>
                    <xdr:colOff>106680</xdr:colOff>
                    <xdr:row>249</xdr:row>
                    <xdr:rowOff>0</xdr:rowOff>
                  </from>
                  <to>
                    <xdr:col>3</xdr:col>
                    <xdr:colOff>998220</xdr:colOff>
                    <xdr:row>250</xdr:row>
                    <xdr:rowOff>30480</xdr:rowOff>
                  </to>
                </anchor>
              </controlPr>
            </control>
          </mc:Choice>
        </mc:AlternateContent>
        <mc:AlternateContent xmlns:mc="http://schemas.openxmlformats.org/markup-compatibility/2006">
          <mc:Choice Requires="x14">
            <control shapeId="7337" r:id="rId27" name="Check Box 169">
              <controlPr defaultSize="0" autoFill="0" autoLine="0" autoPict="0">
                <anchor moveWithCells="1">
                  <from>
                    <xdr:col>3</xdr:col>
                    <xdr:colOff>160020</xdr:colOff>
                    <xdr:row>233</xdr:row>
                    <xdr:rowOff>137160</xdr:rowOff>
                  </from>
                  <to>
                    <xdr:col>3</xdr:col>
                    <xdr:colOff>464820</xdr:colOff>
                    <xdr:row>235</xdr:row>
                    <xdr:rowOff>0</xdr:rowOff>
                  </to>
                </anchor>
              </controlPr>
            </control>
          </mc:Choice>
        </mc:AlternateContent>
        <mc:AlternateContent xmlns:mc="http://schemas.openxmlformats.org/markup-compatibility/2006">
          <mc:Choice Requires="x14">
            <control shapeId="7338" r:id="rId28" name="Check Box 170">
              <controlPr defaultSize="0" autoFill="0" autoLine="0" autoPict="0">
                <anchor moveWithCells="1">
                  <from>
                    <xdr:col>3</xdr:col>
                    <xdr:colOff>144780</xdr:colOff>
                    <xdr:row>177</xdr:row>
                    <xdr:rowOff>114300</xdr:rowOff>
                  </from>
                  <to>
                    <xdr:col>3</xdr:col>
                    <xdr:colOff>449580</xdr:colOff>
                    <xdr:row>179</xdr:row>
                    <xdr:rowOff>7620</xdr:rowOff>
                  </to>
                </anchor>
              </controlPr>
            </control>
          </mc:Choice>
        </mc:AlternateContent>
        <mc:AlternateContent xmlns:mc="http://schemas.openxmlformats.org/markup-compatibility/2006">
          <mc:Choice Requires="x14">
            <control shapeId="7339" r:id="rId29" name="Check Box 171">
              <controlPr defaultSize="0" autoFill="0" autoLine="0" autoPict="0">
                <anchor moveWithCells="1">
                  <from>
                    <xdr:col>3</xdr:col>
                    <xdr:colOff>480060</xdr:colOff>
                    <xdr:row>178</xdr:row>
                    <xdr:rowOff>121920</xdr:rowOff>
                  </from>
                  <to>
                    <xdr:col>3</xdr:col>
                    <xdr:colOff>784860</xdr:colOff>
                    <xdr:row>180</xdr:row>
                    <xdr:rowOff>22860</xdr:rowOff>
                  </to>
                </anchor>
              </controlPr>
            </control>
          </mc:Choice>
        </mc:AlternateContent>
        <mc:AlternateContent xmlns:mc="http://schemas.openxmlformats.org/markup-compatibility/2006">
          <mc:Choice Requires="x14">
            <control shapeId="7340" r:id="rId30" name="Check Box 172">
              <controlPr defaultSize="0" autoFill="0" autoLine="0" autoPict="0">
                <anchor moveWithCells="1">
                  <from>
                    <xdr:col>3</xdr:col>
                    <xdr:colOff>144780</xdr:colOff>
                    <xdr:row>179</xdr:row>
                    <xdr:rowOff>137160</xdr:rowOff>
                  </from>
                  <to>
                    <xdr:col>3</xdr:col>
                    <xdr:colOff>449580</xdr:colOff>
                    <xdr:row>181</xdr:row>
                    <xdr:rowOff>30480</xdr:rowOff>
                  </to>
                </anchor>
              </controlPr>
            </control>
          </mc:Choice>
        </mc:AlternateContent>
        <mc:AlternateContent xmlns:mc="http://schemas.openxmlformats.org/markup-compatibility/2006">
          <mc:Choice Requires="x14">
            <control shapeId="7341" r:id="rId31" name="Check Box 173">
              <controlPr defaultSize="0" autoFill="0" autoLine="0" autoPict="0">
                <anchor moveWithCells="1">
                  <from>
                    <xdr:col>3</xdr:col>
                    <xdr:colOff>487680</xdr:colOff>
                    <xdr:row>181</xdr:row>
                    <xdr:rowOff>99060</xdr:rowOff>
                  </from>
                  <to>
                    <xdr:col>3</xdr:col>
                    <xdr:colOff>792480</xdr:colOff>
                    <xdr:row>181</xdr:row>
                    <xdr:rowOff>312420</xdr:rowOff>
                  </to>
                </anchor>
              </controlPr>
            </control>
          </mc:Choice>
        </mc:AlternateContent>
        <mc:AlternateContent xmlns:mc="http://schemas.openxmlformats.org/markup-compatibility/2006">
          <mc:Choice Requires="x14">
            <control shapeId="7342" r:id="rId32" name="Check Box 174">
              <controlPr defaultSize="0" autoFill="0" autoLine="0" autoPict="0">
                <anchor moveWithCells="1">
                  <from>
                    <xdr:col>3</xdr:col>
                    <xdr:colOff>487680</xdr:colOff>
                    <xdr:row>182</xdr:row>
                    <xdr:rowOff>137160</xdr:rowOff>
                  </from>
                  <to>
                    <xdr:col>3</xdr:col>
                    <xdr:colOff>792480</xdr:colOff>
                    <xdr:row>184</xdr:row>
                    <xdr:rowOff>30480</xdr:rowOff>
                  </to>
                </anchor>
              </controlPr>
            </control>
          </mc:Choice>
        </mc:AlternateContent>
        <mc:AlternateContent xmlns:mc="http://schemas.openxmlformats.org/markup-compatibility/2006">
          <mc:Choice Requires="x14">
            <control shapeId="7343" r:id="rId33" name="Check Box 175">
              <controlPr defaultSize="0" autoFill="0" autoLine="0" autoPict="0">
                <anchor moveWithCells="1">
                  <from>
                    <xdr:col>3</xdr:col>
                    <xdr:colOff>144780</xdr:colOff>
                    <xdr:row>183</xdr:row>
                    <xdr:rowOff>137160</xdr:rowOff>
                  </from>
                  <to>
                    <xdr:col>3</xdr:col>
                    <xdr:colOff>449580</xdr:colOff>
                    <xdr:row>185</xdr:row>
                    <xdr:rowOff>30480</xdr:rowOff>
                  </to>
                </anchor>
              </controlPr>
            </control>
          </mc:Choice>
        </mc:AlternateContent>
        <mc:AlternateContent xmlns:mc="http://schemas.openxmlformats.org/markup-compatibility/2006">
          <mc:Choice Requires="x14">
            <control shapeId="7344" r:id="rId34" name="Check Box 176">
              <controlPr defaultSize="0" autoFill="0" autoLine="0" autoPict="0">
                <anchor moveWithCells="1">
                  <from>
                    <xdr:col>3</xdr:col>
                    <xdr:colOff>480060</xdr:colOff>
                    <xdr:row>184</xdr:row>
                    <xdr:rowOff>137160</xdr:rowOff>
                  </from>
                  <to>
                    <xdr:col>3</xdr:col>
                    <xdr:colOff>784860</xdr:colOff>
                    <xdr:row>186</xdr:row>
                    <xdr:rowOff>30480</xdr:rowOff>
                  </to>
                </anchor>
              </controlPr>
            </control>
          </mc:Choice>
        </mc:AlternateContent>
        <mc:AlternateContent xmlns:mc="http://schemas.openxmlformats.org/markup-compatibility/2006">
          <mc:Choice Requires="x14">
            <control shapeId="7345" r:id="rId35" name="Check Box 177">
              <controlPr defaultSize="0" autoFill="0" autoLine="0" autoPict="0">
                <anchor moveWithCells="1">
                  <from>
                    <xdr:col>3</xdr:col>
                    <xdr:colOff>144780</xdr:colOff>
                    <xdr:row>185</xdr:row>
                    <xdr:rowOff>137160</xdr:rowOff>
                  </from>
                  <to>
                    <xdr:col>3</xdr:col>
                    <xdr:colOff>449580</xdr:colOff>
                    <xdr:row>187</xdr:row>
                    <xdr:rowOff>30480</xdr:rowOff>
                  </to>
                </anchor>
              </controlPr>
            </control>
          </mc:Choice>
        </mc:AlternateContent>
        <mc:AlternateContent xmlns:mc="http://schemas.openxmlformats.org/markup-compatibility/2006">
          <mc:Choice Requires="x14">
            <control shapeId="7346" r:id="rId36" name="Check Box 178">
              <controlPr defaultSize="0" autoFill="0" autoLine="0" autoPict="0">
                <anchor moveWithCells="1">
                  <from>
                    <xdr:col>3</xdr:col>
                    <xdr:colOff>480060</xdr:colOff>
                    <xdr:row>186</xdr:row>
                    <xdr:rowOff>137160</xdr:rowOff>
                  </from>
                  <to>
                    <xdr:col>3</xdr:col>
                    <xdr:colOff>784860</xdr:colOff>
                    <xdr:row>188</xdr:row>
                    <xdr:rowOff>30480</xdr:rowOff>
                  </to>
                </anchor>
              </controlPr>
            </control>
          </mc:Choice>
        </mc:AlternateContent>
        <mc:AlternateContent xmlns:mc="http://schemas.openxmlformats.org/markup-compatibility/2006">
          <mc:Choice Requires="x14">
            <control shapeId="7347" r:id="rId37" name="Check Box 179">
              <controlPr defaultSize="0" autoFill="0" autoLine="0" autoPict="0">
                <anchor moveWithCells="1">
                  <from>
                    <xdr:col>3</xdr:col>
                    <xdr:colOff>144780</xdr:colOff>
                    <xdr:row>187</xdr:row>
                    <xdr:rowOff>137160</xdr:rowOff>
                  </from>
                  <to>
                    <xdr:col>3</xdr:col>
                    <xdr:colOff>449580</xdr:colOff>
                    <xdr:row>189</xdr:row>
                    <xdr:rowOff>30480</xdr:rowOff>
                  </to>
                </anchor>
              </controlPr>
            </control>
          </mc:Choice>
        </mc:AlternateContent>
        <mc:AlternateContent xmlns:mc="http://schemas.openxmlformats.org/markup-compatibility/2006">
          <mc:Choice Requires="x14">
            <control shapeId="7348" r:id="rId38" name="Check Box 180">
              <controlPr defaultSize="0" autoFill="0" autoLine="0" autoPict="0">
                <anchor moveWithCells="1">
                  <from>
                    <xdr:col>3</xdr:col>
                    <xdr:colOff>144780</xdr:colOff>
                    <xdr:row>181</xdr:row>
                    <xdr:rowOff>502920</xdr:rowOff>
                  </from>
                  <to>
                    <xdr:col>3</xdr:col>
                    <xdr:colOff>449580</xdr:colOff>
                    <xdr:row>183</xdr:row>
                    <xdr:rowOff>60960</xdr:rowOff>
                  </to>
                </anchor>
              </controlPr>
            </control>
          </mc:Choice>
        </mc:AlternateContent>
        <mc:AlternateContent xmlns:mc="http://schemas.openxmlformats.org/markup-compatibility/2006">
          <mc:Choice Requires="x14">
            <control shapeId="7349" r:id="rId39" name="Check Box 181">
              <controlPr defaultSize="0" autoFill="0" autoLine="0" autoPict="0">
                <anchor moveWithCells="1">
                  <from>
                    <xdr:col>3</xdr:col>
                    <xdr:colOff>144780</xdr:colOff>
                    <xdr:row>220</xdr:row>
                    <xdr:rowOff>114300</xdr:rowOff>
                  </from>
                  <to>
                    <xdr:col>3</xdr:col>
                    <xdr:colOff>449580</xdr:colOff>
                    <xdr:row>222</xdr:row>
                    <xdr:rowOff>7620</xdr:rowOff>
                  </to>
                </anchor>
              </controlPr>
            </control>
          </mc:Choice>
        </mc:AlternateContent>
        <mc:AlternateContent xmlns:mc="http://schemas.openxmlformats.org/markup-compatibility/2006">
          <mc:Choice Requires="x14">
            <control shapeId="7350" r:id="rId40" name="Check Box 182">
              <controlPr defaultSize="0" autoFill="0" autoLine="0" autoPict="0">
                <anchor moveWithCells="1">
                  <from>
                    <xdr:col>3</xdr:col>
                    <xdr:colOff>480060</xdr:colOff>
                    <xdr:row>221</xdr:row>
                    <xdr:rowOff>121920</xdr:rowOff>
                  </from>
                  <to>
                    <xdr:col>3</xdr:col>
                    <xdr:colOff>784860</xdr:colOff>
                    <xdr:row>223</xdr:row>
                    <xdr:rowOff>22860</xdr:rowOff>
                  </to>
                </anchor>
              </controlPr>
            </control>
          </mc:Choice>
        </mc:AlternateContent>
        <mc:AlternateContent xmlns:mc="http://schemas.openxmlformats.org/markup-compatibility/2006">
          <mc:Choice Requires="x14">
            <control shapeId="7351" r:id="rId41" name="Check Box 183">
              <controlPr defaultSize="0" autoFill="0" autoLine="0" autoPict="0">
                <anchor moveWithCells="1">
                  <from>
                    <xdr:col>3</xdr:col>
                    <xdr:colOff>144780</xdr:colOff>
                    <xdr:row>222</xdr:row>
                    <xdr:rowOff>137160</xdr:rowOff>
                  </from>
                  <to>
                    <xdr:col>3</xdr:col>
                    <xdr:colOff>449580</xdr:colOff>
                    <xdr:row>224</xdr:row>
                    <xdr:rowOff>30480</xdr:rowOff>
                  </to>
                </anchor>
              </controlPr>
            </control>
          </mc:Choice>
        </mc:AlternateContent>
        <mc:AlternateContent xmlns:mc="http://schemas.openxmlformats.org/markup-compatibility/2006">
          <mc:Choice Requires="x14">
            <control shapeId="7352" r:id="rId42" name="Check Box 184">
              <controlPr defaultSize="0" autoFill="0" autoLine="0" autoPict="0">
                <anchor moveWithCells="1">
                  <from>
                    <xdr:col>3</xdr:col>
                    <xdr:colOff>487680</xdr:colOff>
                    <xdr:row>224</xdr:row>
                    <xdr:rowOff>99060</xdr:rowOff>
                  </from>
                  <to>
                    <xdr:col>3</xdr:col>
                    <xdr:colOff>792480</xdr:colOff>
                    <xdr:row>224</xdr:row>
                    <xdr:rowOff>312420</xdr:rowOff>
                  </to>
                </anchor>
              </controlPr>
            </control>
          </mc:Choice>
        </mc:AlternateContent>
        <mc:AlternateContent xmlns:mc="http://schemas.openxmlformats.org/markup-compatibility/2006">
          <mc:Choice Requires="x14">
            <control shapeId="7353" r:id="rId43" name="Check Box 185">
              <controlPr defaultSize="0" autoFill="0" autoLine="0" autoPict="0">
                <anchor moveWithCells="1">
                  <from>
                    <xdr:col>3</xdr:col>
                    <xdr:colOff>487680</xdr:colOff>
                    <xdr:row>225</xdr:row>
                    <xdr:rowOff>137160</xdr:rowOff>
                  </from>
                  <to>
                    <xdr:col>3</xdr:col>
                    <xdr:colOff>792480</xdr:colOff>
                    <xdr:row>227</xdr:row>
                    <xdr:rowOff>30480</xdr:rowOff>
                  </to>
                </anchor>
              </controlPr>
            </control>
          </mc:Choice>
        </mc:AlternateContent>
        <mc:AlternateContent xmlns:mc="http://schemas.openxmlformats.org/markup-compatibility/2006">
          <mc:Choice Requires="x14">
            <control shapeId="7354" r:id="rId44" name="Check Box 186">
              <controlPr defaultSize="0" autoFill="0" autoLine="0" autoPict="0">
                <anchor moveWithCells="1">
                  <from>
                    <xdr:col>3</xdr:col>
                    <xdr:colOff>144780</xdr:colOff>
                    <xdr:row>226</xdr:row>
                    <xdr:rowOff>137160</xdr:rowOff>
                  </from>
                  <to>
                    <xdr:col>3</xdr:col>
                    <xdr:colOff>449580</xdr:colOff>
                    <xdr:row>228</xdr:row>
                    <xdr:rowOff>30480</xdr:rowOff>
                  </to>
                </anchor>
              </controlPr>
            </control>
          </mc:Choice>
        </mc:AlternateContent>
        <mc:AlternateContent xmlns:mc="http://schemas.openxmlformats.org/markup-compatibility/2006">
          <mc:Choice Requires="x14">
            <control shapeId="7355" r:id="rId45" name="Check Box 187">
              <controlPr defaultSize="0" autoFill="0" autoLine="0" autoPict="0">
                <anchor moveWithCells="1">
                  <from>
                    <xdr:col>3</xdr:col>
                    <xdr:colOff>480060</xdr:colOff>
                    <xdr:row>227</xdr:row>
                    <xdr:rowOff>137160</xdr:rowOff>
                  </from>
                  <to>
                    <xdr:col>3</xdr:col>
                    <xdr:colOff>784860</xdr:colOff>
                    <xdr:row>229</xdr:row>
                    <xdr:rowOff>30480</xdr:rowOff>
                  </to>
                </anchor>
              </controlPr>
            </control>
          </mc:Choice>
        </mc:AlternateContent>
        <mc:AlternateContent xmlns:mc="http://schemas.openxmlformats.org/markup-compatibility/2006">
          <mc:Choice Requires="x14">
            <control shapeId="7356" r:id="rId46" name="Check Box 188">
              <controlPr defaultSize="0" autoFill="0" autoLine="0" autoPict="0">
                <anchor moveWithCells="1">
                  <from>
                    <xdr:col>3</xdr:col>
                    <xdr:colOff>144780</xdr:colOff>
                    <xdr:row>228</xdr:row>
                    <xdr:rowOff>137160</xdr:rowOff>
                  </from>
                  <to>
                    <xdr:col>3</xdr:col>
                    <xdr:colOff>449580</xdr:colOff>
                    <xdr:row>230</xdr:row>
                    <xdr:rowOff>30480</xdr:rowOff>
                  </to>
                </anchor>
              </controlPr>
            </control>
          </mc:Choice>
        </mc:AlternateContent>
        <mc:AlternateContent xmlns:mc="http://schemas.openxmlformats.org/markup-compatibility/2006">
          <mc:Choice Requires="x14">
            <control shapeId="7357" r:id="rId47" name="Check Box 189">
              <controlPr defaultSize="0" autoFill="0" autoLine="0" autoPict="0">
                <anchor moveWithCells="1">
                  <from>
                    <xdr:col>3</xdr:col>
                    <xdr:colOff>480060</xdr:colOff>
                    <xdr:row>229</xdr:row>
                    <xdr:rowOff>137160</xdr:rowOff>
                  </from>
                  <to>
                    <xdr:col>3</xdr:col>
                    <xdr:colOff>784860</xdr:colOff>
                    <xdr:row>231</xdr:row>
                    <xdr:rowOff>30480</xdr:rowOff>
                  </to>
                </anchor>
              </controlPr>
            </control>
          </mc:Choice>
        </mc:AlternateContent>
        <mc:AlternateContent xmlns:mc="http://schemas.openxmlformats.org/markup-compatibility/2006">
          <mc:Choice Requires="x14">
            <control shapeId="7358" r:id="rId48" name="Check Box 190">
              <controlPr defaultSize="0" autoFill="0" autoLine="0" autoPict="0">
                <anchor moveWithCells="1">
                  <from>
                    <xdr:col>3</xdr:col>
                    <xdr:colOff>144780</xdr:colOff>
                    <xdr:row>230</xdr:row>
                    <xdr:rowOff>137160</xdr:rowOff>
                  </from>
                  <to>
                    <xdr:col>3</xdr:col>
                    <xdr:colOff>449580</xdr:colOff>
                    <xdr:row>232</xdr:row>
                    <xdr:rowOff>30480</xdr:rowOff>
                  </to>
                </anchor>
              </controlPr>
            </control>
          </mc:Choice>
        </mc:AlternateContent>
        <mc:AlternateContent xmlns:mc="http://schemas.openxmlformats.org/markup-compatibility/2006">
          <mc:Choice Requires="x14">
            <control shapeId="7359" r:id="rId49" name="Check Box 191">
              <controlPr defaultSize="0" autoFill="0" autoLine="0" autoPict="0">
                <anchor moveWithCells="1">
                  <from>
                    <xdr:col>3</xdr:col>
                    <xdr:colOff>144780</xdr:colOff>
                    <xdr:row>224</xdr:row>
                    <xdr:rowOff>502920</xdr:rowOff>
                  </from>
                  <to>
                    <xdr:col>3</xdr:col>
                    <xdr:colOff>449580</xdr:colOff>
                    <xdr:row>226</xdr:row>
                    <xdr:rowOff>60960</xdr:rowOff>
                  </to>
                </anchor>
              </controlPr>
            </control>
          </mc:Choice>
        </mc:AlternateContent>
        <mc:AlternateContent xmlns:mc="http://schemas.openxmlformats.org/markup-compatibility/2006">
          <mc:Choice Requires="x14">
            <control shapeId="7360" r:id="rId50" name="Check Box 192">
              <controlPr defaultSize="0" autoFill="0" autoLine="0" autoPict="0">
                <anchor moveWithCells="1">
                  <from>
                    <xdr:col>3</xdr:col>
                    <xdr:colOff>144780</xdr:colOff>
                    <xdr:row>134</xdr:row>
                    <xdr:rowOff>114300</xdr:rowOff>
                  </from>
                  <to>
                    <xdr:col>3</xdr:col>
                    <xdr:colOff>449580</xdr:colOff>
                    <xdr:row>136</xdr:row>
                    <xdr:rowOff>7620</xdr:rowOff>
                  </to>
                </anchor>
              </controlPr>
            </control>
          </mc:Choice>
        </mc:AlternateContent>
        <mc:AlternateContent xmlns:mc="http://schemas.openxmlformats.org/markup-compatibility/2006">
          <mc:Choice Requires="x14">
            <control shapeId="7361" r:id="rId51" name="Check Box 193">
              <controlPr defaultSize="0" autoFill="0" autoLine="0" autoPict="0">
                <anchor moveWithCells="1">
                  <from>
                    <xdr:col>3</xdr:col>
                    <xdr:colOff>480060</xdr:colOff>
                    <xdr:row>135</xdr:row>
                    <xdr:rowOff>121920</xdr:rowOff>
                  </from>
                  <to>
                    <xdr:col>3</xdr:col>
                    <xdr:colOff>784860</xdr:colOff>
                    <xdr:row>137</xdr:row>
                    <xdr:rowOff>22860</xdr:rowOff>
                  </to>
                </anchor>
              </controlPr>
            </control>
          </mc:Choice>
        </mc:AlternateContent>
        <mc:AlternateContent xmlns:mc="http://schemas.openxmlformats.org/markup-compatibility/2006">
          <mc:Choice Requires="x14">
            <control shapeId="7362" r:id="rId52" name="Check Box 194">
              <controlPr defaultSize="0" autoFill="0" autoLine="0" autoPict="0">
                <anchor moveWithCells="1">
                  <from>
                    <xdr:col>3</xdr:col>
                    <xdr:colOff>144780</xdr:colOff>
                    <xdr:row>136</xdr:row>
                    <xdr:rowOff>137160</xdr:rowOff>
                  </from>
                  <to>
                    <xdr:col>3</xdr:col>
                    <xdr:colOff>449580</xdr:colOff>
                    <xdr:row>138</xdr:row>
                    <xdr:rowOff>30480</xdr:rowOff>
                  </to>
                </anchor>
              </controlPr>
            </control>
          </mc:Choice>
        </mc:AlternateContent>
        <mc:AlternateContent xmlns:mc="http://schemas.openxmlformats.org/markup-compatibility/2006">
          <mc:Choice Requires="x14">
            <control shapeId="7363" r:id="rId53" name="Check Box 195">
              <controlPr defaultSize="0" autoFill="0" autoLine="0" autoPict="0">
                <anchor moveWithCells="1">
                  <from>
                    <xdr:col>3</xdr:col>
                    <xdr:colOff>487680</xdr:colOff>
                    <xdr:row>138</xdr:row>
                    <xdr:rowOff>99060</xdr:rowOff>
                  </from>
                  <to>
                    <xdr:col>3</xdr:col>
                    <xdr:colOff>792480</xdr:colOff>
                    <xdr:row>138</xdr:row>
                    <xdr:rowOff>312420</xdr:rowOff>
                  </to>
                </anchor>
              </controlPr>
            </control>
          </mc:Choice>
        </mc:AlternateContent>
        <mc:AlternateContent xmlns:mc="http://schemas.openxmlformats.org/markup-compatibility/2006">
          <mc:Choice Requires="x14">
            <control shapeId="7364" r:id="rId54" name="Check Box 196">
              <controlPr defaultSize="0" autoFill="0" autoLine="0" autoPict="0">
                <anchor moveWithCells="1">
                  <from>
                    <xdr:col>3</xdr:col>
                    <xdr:colOff>487680</xdr:colOff>
                    <xdr:row>139</xdr:row>
                    <xdr:rowOff>137160</xdr:rowOff>
                  </from>
                  <to>
                    <xdr:col>3</xdr:col>
                    <xdr:colOff>792480</xdr:colOff>
                    <xdr:row>141</xdr:row>
                    <xdr:rowOff>30480</xdr:rowOff>
                  </to>
                </anchor>
              </controlPr>
            </control>
          </mc:Choice>
        </mc:AlternateContent>
        <mc:AlternateContent xmlns:mc="http://schemas.openxmlformats.org/markup-compatibility/2006">
          <mc:Choice Requires="x14">
            <control shapeId="7365" r:id="rId55" name="Check Box 197">
              <controlPr defaultSize="0" autoFill="0" autoLine="0" autoPict="0">
                <anchor moveWithCells="1">
                  <from>
                    <xdr:col>3</xdr:col>
                    <xdr:colOff>144780</xdr:colOff>
                    <xdr:row>140</xdr:row>
                    <xdr:rowOff>137160</xdr:rowOff>
                  </from>
                  <to>
                    <xdr:col>3</xdr:col>
                    <xdr:colOff>449580</xdr:colOff>
                    <xdr:row>142</xdr:row>
                    <xdr:rowOff>30480</xdr:rowOff>
                  </to>
                </anchor>
              </controlPr>
            </control>
          </mc:Choice>
        </mc:AlternateContent>
        <mc:AlternateContent xmlns:mc="http://schemas.openxmlformats.org/markup-compatibility/2006">
          <mc:Choice Requires="x14">
            <control shapeId="7366" r:id="rId56" name="Check Box 198">
              <controlPr defaultSize="0" autoFill="0" autoLine="0" autoPict="0">
                <anchor moveWithCells="1">
                  <from>
                    <xdr:col>3</xdr:col>
                    <xdr:colOff>480060</xdr:colOff>
                    <xdr:row>141</xdr:row>
                    <xdr:rowOff>137160</xdr:rowOff>
                  </from>
                  <to>
                    <xdr:col>3</xdr:col>
                    <xdr:colOff>784860</xdr:colOff>
                    <xdr:row>143</xdr:row>
                    <xdr:rowOff>30480</xdr:rowOff>
                  </to>
                </anchor>
              </controlPr>
            </control>
          </mc:Choice>
        </mc:AlternateContent>
        <mc:AlternateContent xmlns:mc="http://schemas.openxmlformats.org/markup-compatibility/2006">
          <mc:Choice Requires="x14">
            <control shapeId="7367" r:id="rId57" name="Check Box 199">
              <controlPr defaultSize="0" autoFill="0" autoLine="0" autoPict="0">
                <anchor moveWithCells="1">
                  <from>
                    <xdr:col>3</xdr:col>
                    <xdr:colOff>144780</xdr:colOff>
                    <xdr:row>142</xdr:row>
                    <xdr:rowOff>137160</xdr:rowOff>
                  </from>
                  <to>
                    <xdr:col>3</xdr:col>
                    <xdr:colOff>449580</xdr:colOff>
                    <xdr:row>144</xdr:row>
                    <xdr:rowOff>30480</xdr:rowOff>
                  </to>
                </anchor>
              </controlPr>
            </control>
          </mc:Choice>
        </mc:AlternateContent>
        <mc:AlternateContent xmlns:mc="http://schemas.openxmlformats.org/markup-compatibility/2006">
          <mc:Choice Requires="x14">
            <control shapeId="7368" r:id="rId58" name="Check Box 200">
              <controlPr defaultSize="0" autoFill="0" autoLine="0" autoPict="0">
                <anchor moveWithCells="1">
                  <from>
                    <xdr:col>3</xdr:col>
                    <xdr:colOff>480060</xdr:colOff>
                    <xdr:row>143</xdr:row>
                    <xdr:rowOff>137160</xdr:rowOff>
                  </from>
                  <to>
                    <xdr:col>3</xdr:col>
                    <xdr:colOff>784860</xdr:colOff>
                    <xdr:row>145</xdr:row>
                    <xdr:rowOff>30480</xdr:rowOff>
                  </to>
                </anchor>
              </controlPr>
            </control>
          </mc:Choice>
        </mc:AlternateContent>
        <mc:AlternateContent xmlns:mc="http://schemas.openxmlformats.org/markup-compatibility/2006">
          <mc:Choice Requires="x14">
            <control shapeId="7369" r:id="rId59" name="Check Box 201">
              <controlPr defaultSize="0" autoFill="0" autoLine="0" autoPict="0">
                <anchor moveWithCells="1">
                  <from>
                    <xdr:col>3</xdr:col>
                    <xdr:colOff>144780</xdr:colOff>
                    <xdr:row>144</xdr:row>
                    <xdr:rowOff>137160</xdr:rowOff>
                  </from>
                  <to>
                    <xdr:col>3</xdr:col>
                    <xdr:colOff>449580</xdr:colOff>
                    <xdr:row>146</xdr:row>
                    <xdr:rowOff>30480</xdr:rowOff>
                  </to>
                </anchor>
              </controlPr>
            </control>
          </mc:Choice>
        </mc:AlternateContent>
        <mc:AlternateContent xmlns:mc="http://schemas.openxmlformats.org/markup-compatibility/2006">
          <mc:Choice Requires="x14">
            <control shapeId="7370" r:id="rId60" name="Check Box 202">
              <controlPr defaultSize="0" autoFill="0" autoLine="0" autoPict="0">
                <anchor moveWithCells="1">
                  <from>
                    <xdr:col>3</xdr:col>
                    <xdr:colOff>144780</xdr:colOff>
                    <xdr:row>138</xdr:row>
                    <xdr:rowOff>502920</xdr:rowOff>
                  </from>
                  <to>
                    <xdr:col>3</xdr:col>
                    <xdr:colOff>449580</xdr:colOff>
                    <xdr:row>140</xdr:row>
                    <xdr:rowOff>60960</xdr:rowOff>
                  </to>
                </anchor>
              </controlPr>
            </control>
          </mc:Choice>
        </mc:AlternateContent>
        <mc:AlternateContent xmlns:mc="http://schemas.openxmlformats.org/markup-compatibility/2006">
          <mc:Choice Requires="x14">
            <control shapeId="7371" r:id="rId61" name="Check Box 203">
              <controlPr defaultSize="0" autoFill="0" autoLine="0" autoPict="0">
                <anchor moveWithCells="1">
                  <from>
                    <xdr:col>3</xdr:col>
                    <xdr:colOff>144780</xdr:colOff>
                    <xdr:row>91</xdr:row>
                    <xdr:rowOff>114300</xdr:rowOff>
                  </from>
                  <to>
                    <xdr:col>3</xdr:col>
                    <xdr:colOff>449580</xdr:colOff>
                    <xdr:row>93</xdr:row>
                    <xdr:rowOff>7620</xdr:rowOff>
                  </to>
                </anchor>
              </controlPr>
            </control>
          </mc:Choice>
        </mc:AlternateContent>
        <mc:AlternateContent xmlns:mc="http://schemas.openxmlformats.org/markup-compatibility/2006">
          <mc:Choice Requires="x14">
            <control shapeId="7372" r:id="rId62" name="Check Box 204">
              <controlPr defaultSize="0" autoFill="0" autoLine="0" autoPict="0">
                <anchor moveWithCells="1">
                  <from>
                    <xdr:col>3</xdr:col>
                    <xdr:colOff>480060</xdr:colOff>
                    <xdr:row>92</xdr:row>
                    <xdr:rowOff>121920</xdr:rowOff>
                  </from>
                  <to>
                    <xdr:col>3</xdr:col>
                    <xdr:colOff>784860</xdr:colOff>
                    <xdr:row>94</xdr:row>
                    <xdr:rowOff>22860</xdr:rowOff>
                  </to>
                </anchor>
              </controlPr>
            </control>
          </mc:Choice>
        </mc:AlternateContent>
        <mc:AlternateContent xmlns:mc="http://schemas.openxmlformats.org/markup-compatibility/2006">
          <mc:Choice Requires="x14">
            <control shapeId="7373" r:id="rId63" name="Check Box 205">
              <controlPr defaultSize="0" autoFill="0" autoLine="0" autoPict="0">
                <anchor moveWithCells="1">
                  <from>
                    <xdr:col>3</xdr:col>
                    <xdr:colOff>144780</xdr:colOff>
                    <xdr:row>93</xdr:row>
                    <xdr:rowOff>137160</xdr:rowOff>
                  </from>
                  <to>
                    <xdr:col>3</xdr:col>
                    <xdr:colOff>449580</xdr:colOff>
                    <xdr:row>95</xdr:row>
                    <xdr:rowOff>30480</xdr:rowOff>
                  </to>
                </anchor>
              </controlPr>
            </control>
          </mc:Choice>
        </mc:AlternateContent>
        <mc:AlternateContent xmlns:mc="http://schemas.openxmlformats.org/markup-compatibility/2006">
          <mc:Choice Requires="x14">
            <control shapeId="7374" r:id="rId64" name="Check Box 206">
              <controlPr defaultSize="0" autoFill="0" autoLine="0" autoPict="0">
                <anchor moveWithCells="1">
                  <from>
                    <xdr:col>3</xdr:col>
                    <xdr:colOff>487680</xdr:colOff>
                    <xdr:row>95</xdr:row>
                    <xdr:rowOff>99060</xdr:rowOff>
                  </from>
                  <to>
                    <xdr:col>3</xdr:col>
                    <xdr:colOff>792480</xdr:colOff>
                    <xdr:row>95</xdr:row>
                    <xdr:rowOff>312420</xdr:rowOff>
                  </to>
                </anchor>
              </controlPr>
            </control>
          </mc:Choice>
        </mc:AlternateContent>
        <mc:AlternateContent xmlns:mc="http://schemas.openxmlformats.org/markup-compatibility/2006">
          <mc:Choice Requires="x14">
            <control shapeId="7375" r:id="rId65" name="Check Box 207">
              <controlPr defaultSize="0" autoFill="0" autoLine="0" autoPict="0">
                <anchor moveWithCells="1">
                  <from>
                    <xdr:col>3</xdr:col>
                    <xdr:colOff>487680</xdr:colOff>
                    <xdr:row>96</xdr:row>
                    <xdr:rowOff>137160</xdr:rowOff>
                  </from>
                  <to>
                    <xdr:col>3</xdr:col>
                    <xdr:colOff>792480</xdr:colOff>
                    <xdr:row>98</xdr:row>
                    <xdr:rowOff>30480</xdr:rowOff>
                  </to>
                </anchor>
              </controlPr>
            </control>
          </mc:Choice>
        </mc:AlternateContent>
        <mc:AlternateContent xmlns:mc="http://schemas.openxmlformats.org/markup-compatibility/2006">
          <mc:Choice Requires="x14">
            <control shapeId="7376" r:id="rId66" name="Check Box 208">
              <controlPr defaultSize="0" autoFill="0" autoLine="0" autoPict="0">
                <anchor moveWithCells="1">
                  <from>
                    <xdr:col>3</xdr:col>
                    <xdr:colOff>144780</xdr:colOff>
                    <xdr:row>97</xdr:row>
                    <xdr:rowOff>137160</xdr:rowOff>
                  </from>
                  <to>
                    <xdr:col>3</xdr:col>
                    <xdr:colOff>449580</xdr:colOff>
                    <xdr:row>99</xdr:row>
                    <xdr:rowOff>30480</xdr:rowOff>
                  </to>
                </anchor>
              </controlPr>
            </control>
          </mc:Choice>
        </mc:AlternateContent>
        <mc:AlternateContent xmlns:mc="http://schemas.openxmlformats.org/markup-compatibility/2006">
          <mc:Choice Requires="x14">
            <control shapeId="7377" r:id="rId67" name="Check Box 209">
              <controlPr defaultSize="0" autoFill="0" autoLine="0" autoPict="0">
                <anchor moveWithCells="1">
                  <from>
                    <xdr:col>3</xdr:col>
                    <xdr:colOff>480060</xdr:colOff>
                    <xdr:row>98</xdr:row>
                    <xdr:rowOff>137160</xdr:rowOff>
                  </from>
                  <to>
                    <xdr:col>3</xdr:col>
                    <xdr:colOff>784860</xdr:colOff>
                    <xdr:row>100</xdr:row>
                    <xdr:rowOff>30480</xdr:rowOff>
                  </to>
                </anchor>
              </controlPr>
            </control>
          </mc:Choice>
        </mc:AlternateContent>
        <mc:AlternateContent xmlns:mc="http://schemas.openxmlformats.org/markup-compatibility/2006">
          <mc:Choice Requires="x14">
            <control shapeId="7378" r:id="rId68" name="Check Box 210">
              <controlPr defaultSize="0" autoFill="0" autoLine="0" autoPict="0">
                <anchor moveWithCells="1">
                  <from>
                    <xdr:col>3</xdr:col>
                    <xdr:colOff>144780</xdr:colOff>
                    <xdr:row>99</xdr:row>
                    <xdr:rowOff>137160</xdr:rowOff>
                  </from>
                  <to>
                    <xdr:col>3</xdr:col>
                    <xdr:colOff>449580</xdr:colOff>
                    <xdr:row>101</xdr:row>
                    <xdr:rowOff>30480</xdr:rowOff>
                  </to>
                </anchor>
              </controlPr>
            </control>
          </mc:Choice>
        </mc:AlternateContent>
        <mc:AlternateContent xmlns:mc="http://schemas.openxmlformats.org/markup-compatibility/2006">
          <mc:Choice Requires="x14">
            <control shapeId="7379" r:id="rId69" name="Check Box 211">
              <controlPr defaultSize="0" autoFill="0" autoLine="0" autoPict="0">
                <anchor moveWithCells="1">
                  <from>
                    <xdr:col>3</xdr:col>
                    <xdr:colOff>480060</xdr:colOff>
                    <xdr:row>100</xdr:row>
                    <xdr:rowOff>137160</xdr:rowOff>
                  </from>
                  <to>
                    <xdr:col>3</xdr:col>
                    <xdr:colOff>784860</xdr:colOff>
                    <xdr:row>102</xdr:row>
                    <xdr:rowOff>30480</xdr:rowOff>
                  </to>
                </anchor>
              </controlPr>
            </control>
          </mc:Choice>
        </mc:AlternateContent>
        <mc:AlternateContent xmlns:mc="http://schemas.openxmlformats.org/markup-compatibility/2006">
          <mc:Choice Requires="x14">
            <control shapeId="7380" r:id="rId70" name="Check Box 212">
              <controlPr defaultSize="0" autoFill="0" autoLine="0" autoPict="0">
                <anchor moveWithCells="1">
                  <from>
                    <xdr:col>3</xdr:col>
                    <xdr:colOff>144780</xdr:colOff>
                    <xdr:row>101</xdr:row>
                    <xdr:rowOff>137160</xdr:rowOff>
                  </from>
                  <to>
                    <xdr:col>3</xdr:col>
                    <xdr:colOff>449580</xdr:colOff>
                    <xdr:row>103</xdr:row>
                    <xdr:rowOff>30480</xdr:rowOff>
                  </to>
                </anchor>
              </controlPr>
            </control>
          </mc:Choice>
        </mc:AlternateContent>
        <mc:AlternateContent xmlns:mc="http://schemas.openxmlformats.org/markup-compatibility/2006">
          <mc:Choice Requires="x14">
            <control shapeId="7381" r:id="rId71" name="Check Box 213">
              <controlPr defaultSize="0" autoFill="0" autoLine="0" autoPict="0">
                <anchor moveWithCells="1">
                  <from>
                    <xdr:col>3</xdr:col>
                    <xdr:colOff>144780</xdr:colOff>
                    <xdr:row>95</xdr:row>
                    <xdr:rowOff>502920</xdr:rowOff>
                  </from>
                  <to>
                    <xdr:col>3</xdr:col>
                    <xdr:colOff>449580</xdr:colOff>
                    <xdr:row>97</xdr:row>
                    <xdr:rowOff>60960</xdr:rowOff>
                  </to>
                </anchor>
              </controlPr>
            </control>
          </mc:Choice>
        </mc:AlternateContent>
        <mc:AlternateContent xmlns:mc="http://schemas.openxmlformats.org/markup-compatibility/2006">
          <mc:Choice Requires="x14">
            <control shapeId="7382" r:id="rId72" name="Check Box 214">
              <controlPr defaultSize="0" autoFill="0" autoLine="0" autoPict="0">
                <anchor moveWithCells="1">
                  <from>
                    <xdr:col>3</xdr:col>
                    <xdr:colOff>144780</xdr:colOff>
                    <xdr:row>48</xdr:row>
                    <xdr:rowOff>114300</xdr:rowOff>
                  </from>
                  <to>
                    <xdr:col>3</xdr:col>
                    <xdr:colOff>449580</xdr:colOff>
                    <xdr:row>50</xdr:row>
                    <xdr:rowOff>7620</xdr:rowOff>
                  </to>
                </anchor>
              </controlPr>
            </control>
          </mc:Choice>
        </mc:AlternateContent>
        <mc:AlternateContent xmlns:mc="http://schemas.openxmlformats.org/markup-compatibility/2006">
          <mc:Choice Requires="x14">
            <control shapeId="7383" r:id="rId73" name="Check Box 215">
              <controlPr defaultSize="0" autoFill="0" autoLine="0" autoPict="0">
                <anchor moveWithCells="1">
                  <from>
                    <xdr:col>3</xdr:col>
                    <xdr:colOff>480060</xdr:colOff>
                    <xdr:row>49</xdr:row>
                    <xdr:rowOff>121920</xdr:rowOff>
                  </from>
                  <to>
                    <xdr:col>3</xdr:col>
                    <xdr:colOff>784860</xdr:colOff>
                    <xdr:row>51</xdr:row>
                    <xdr:rowOff>22860</xdr:rowOff>
                  </to>
                </anchor>
              </controlPr>
            </control>
          </mc:Choice>
        </mc:AlternateContent>
        <mc:AlternateContent xmlns:mc="http://schemas.openxmlformats.org/markup-compatibility/2006">
          <mc:Choice Requires="x14">
            <control shapeId="7384" r:id="rId74" name="Check Box 216">
              <controlPr defaultSize="0" autoFill="0" autoLine="0" autoPict="0">
                <anchor moveWithCells="1">
                  <from>
                    <xdr:col>3</xdr:col>
                    <xdr:colOff>144780</xdr:colOff>
                    <xdr:row>50</xdr:row>
                    <xdr:rowOff>137160</xdr:rowOff>
                  </from>
                  <to>
                    <xdr:col>3</xdr:col>
                    <xdr:colOff>449580</xdr:colOff>
                    <xdr:row>52</xdr:row>
                    <xdr:rowOff>30480</xdr:rowOff>
                  </to>
                </anchor>
              </controlPr>
            </control>
          </mc:Choice>
        </mc:AlternateContent>
        <mc:AlternateContent xmlns:mc="http://schemas.openxmlformats.org/markup-compatibility/2006">
          <mc:Choice Requires="x14">
            <control shapeId="7385" r:id="rId75" name="Check Box 217">
              <controlPr defaultSize="0" autoFill="0" autoLine="0" autoPict="0">
                <anchor moveWithCells="1">
                  <from>
                    <xdr:col>3</xdr:col>
                    <xdr:colOff>487680</xdr:colOff>
                    <xdr:row>52</xdr:row>
                    <xdr:rowOff>99060</xdr:rowOff>
                  </from>
                  <to>
                    <xdr:col>3</xdr:col>
                    <xdr:colOff>792480</xdr:colOff>
                    <xdr:row>52</xdr:row>
                    <xdr:rowOff>312420</xdr:rowOff>
                  </to>
                </anchor>
              </controlPr>
            </control>
          </mc:Choice>
        </mc:AlternateContent>
        <mc:AlternateContent xmlns:mc="http://schemas.openxmlformats.org/markup-compatibility/2006">
          <mc:Choice Requires="x14">
            <control shapeId="7386" r:id="rId76" name="Check Box 218">
              <controlPr defaultSize="0" autoFill="0" autoLine="0" autoPict="0">
                <anchor moveWithCells="1">
                  <from>
                    <xdr:col>3</xdr:col>
                    <xdr:colOff>487680</xdr:colOff>
                    <xdr:row>53</xdr:row>
                    <xdr:rowOff>137160</xdr:rowOff>
                  </from>
                  <to>
                    <xdr:col>3</xdr:col>
                    <xdr:colOff>792480</xdr:colOff>
                    <xdr:row>55</xdr:row>
                    <xdr:rowOff>30480</xdr:rowOff>
                  </to>
                </anchor>
              </controlPr>
            </control>
          </mc:Choice>
        </mc:AlternateContent>
        <mc:AlternateContent xmlns:mc="http://schemas.openxmlformats.org/markup-compatibility/2006">
          <mc:Choice Requires="x14">
            <control shapeId="7387" r:id="rId77" name="Check Box 219">
              <controlPr defaultSize="0" autoFill="0" autoLine="0" autoPict="0">
                <anchor moveWithCells="1">
                  <from>
                    <xdr:col>3</xdr:col>
                    <xdr:colOff>144780</xdr:colOff>
                    <xdr:row>54</xdr:row>
                    <xdr:rowOff>137160</xdr:rowOff>
                  </from>
                  <to>
                    <xdr:col>3</xdr:col>
                    <xdr:colOff>449580</xdr:colOff>
                    <xdr:row>56</xdr:row>
                    <xdr:rowOff>30480</xdr:rowOff>
                  </to>
                </anchor>
              </controlPr>
            </control>
          </mc:Choice>
        </mc:AlternateContent>
        <mc:AlternateContent xmlns:mc="http://schemas.openxmlformats.org/markup-compatibility/2006">
          <mc:Choice Requires="x14">
            <control shapeId="7388" r:id="rId78" name="Check Box 220">
              <controlPr defaultSize="0" autoFill="0" autoLine="0" autoPict="0">
                <anchor moveWithCells="1">
                  <from>
                    <xdr:col>3</xdr:col>
                    <xdr:colOff>480060</xdr:colOff>
                    <xdr:row>55</xdr:row>
                    <xdr:rowOff>137160</xdr:rowOff>
                  </from>
                  <to>
                    <xdr:col>3</xdr:col>
                    <xdr:colOff>784860</xdr:colOff>
                    <xdr:row>57</xdr:row>
                    <xdr:rowOff>30480</xdr:rowOff>
                  </to>
                </anchor>
              </controlPr>
            </control>
          </mc:Choice>
        </mc:AlternateContent>
        <mc:AlternateContent xmlns:mc="http://schemas.openxmlformats.org/markup-compatibility/2006">
          <mc:Choice Requires="x14">
            <control shapeId="7389" r:id="rId79" name="Check Box 221">
              <controlPr defaultSize="0" autoFill="0" autoLine="0" autoPict="0">
                <anchor moveWithCells="1">
                  <from>
                    <xdr:col>3</xdr:col>
                    <xdr:colOff>144780</xdr:colOff>
                    <xdr:row>56</xdr:row>
                    <xdr:rowOff>137160</xdr:rowOff>
                  </from>
                  <to>
                    <xdr:col>3</xdr:col>
                    <xdr:colOff>449580</xdr:colOff>
                    <xdr:row>58</xdr:row>
                    <xdr:rowOff>30480</xdr:rowOff>
                  </to>
                </anchor>
              </controlPr>
            </control>
          </mc:Choice>
        </mc:AlternateContent>
        <mc:AlternateContent xmlns:mc="http://schemas.openxmlformats.org/markup-compatibility/2006">
          <mc:Choice Requires="x14">
            <control shapeId="7390" r:id="rId80" name="Check Box 222">
              <controlPr defaultSize="0" autoFill="0" autoLine="0" autoPict="0">
                <anchor moveWithCells="1">
                  <from>
                    <xdr:col>3</xdr:col>
                    <xdr:colOff>480060</xdr:colOff>
                    <xdr:row>57</xdr:row>
                    <xdr:rowOff>137160</xdr:rowOff>
                  </from>
                  <to>
                    <xdr:col>3</xdr:col>
                    <xdr:colOff>784860</xdr:colOff>
                    <xdr:row>59</xdr:row>
                    <xdr:rowOff>30480</xdr:rowOff>
                  </to>
                </anchor>
              </controlPr>
            </control>
          </mc:Choice>
        </mc:AlternateContent>
        <mc:AlternateContent xmlns:mc="http://schemas.openxmlformats.org/markup-compatibility/2006">
          <mc:Choice Requires="x14">
            <control shapeId="7391" r:id="rId81" name="Check Box 223">
              <controlPr defaultSize="0" autoFill="0" autoLine="0" autoPict="0">
                <anchor moveWithCells="1">
                  <from>
                    <xdr:col>3</xdr:col>
                    <xdr:colOff>144780</xdr:colOff>
                    <xdr:row>58</xdr:row>
                    <xdr:rowOff>137160</xdr:rowOff>
                  </from>
                  <to>
                    <xdr:col>3</xdr:col>
                    <xdr:colOff>449580</xdr:colOff>
                    <xdr:row>60</xdr:row>
                    <xdr:rowOff>30480</xdr:rowOff>
                  </to>
                </anchor>
              </controlPr>
            </control>
          </mc:Choice>
        </mc:AlternateContent>
        <mc:AlternateContent xmlns:mc="http://schemas.openxmlformats.org/markup-compatibility/2006">
          <mc:Choice Requires="x14">
            <control shapeId="7392" r:id="rId82" name="Check Box 224">
              <controlPr defaultSize="0" autoFill="0" autoLine="0" autoPict="0">
                <anchor moveWithCells="1">
                  <from>
                    <xdr:col>3</xdr:col>
                    <xdr:colOff>144780</xdr:colOff>
                    <xdr:row>52</xdr:row>
                    <xdr:rowOff>502920</xdr:rowOff>
                  </from>
                  <to>
                    <xdr:col>3</xdr:col>
                    <xdr:colOff>449580</xdr:colOff>
                    <xdr:row>54</xdr:row>
                    <xdr:rowOff>60960</xdr:rowOff>
                  </to>
                </anchor>
              </controlPr>
            </control>
          </mc:Choice>
        </mc:AlternateContent>
        <mc:AlternateContent xmlns:mc="http://schemas.openxmlformats.org/markup-compatibility/2006">
          <mc:Choice Requires="x14">
            <control shapeId="7393" r:id="rId83" name="Check Box 225">
              <controlPr defaultSize="0" autoFill="0" autoLine="0" autoPict="0">
                <anchor moveWithCells="1">
                  <from>
                    <xdr:col>3</xdr:col>
                    <xdr:colOff>144780</xdr:colOff>
                    <xdr:row>5</xdr:row>
                    <xdr:rowOff>114300</xdr:rowOff>
                  </from>
                  <to>
                    <xdr:col>3</xdr:col>
                    <xdr:colOff>449580</xdr:colOff>
                    <xdr:row>7</xdr:row>
                    <xdr:rowOff>7620</xdr:rowOff>
                  </to>
                </anchor>
              </controlPr>
            </control>
          </mc:Choice>
        </mc:AlternateContent>
        <mc:AlternateContent xmlns:mc="http://schemas.openxmlformats.org/markup-compatibility/2006">
          <mc:Choice Requires="x14">
            <control shapeId="7394" r:id="rId84" name="Check Box 226">
              <controlPr defaultSize="0" autoFill="0" autoLine="0" autoPict="0">
                <anchor moveWithCells="1">
                  <from>
                    <xdr:col>3</xdr:col>
                    <xdr:colOff>480060</xdr:colOff>
                    <xdr:row>6</xdr:row>
                    <xdr:rowOff>121920</xdr:rowOff>
                  </from>
                  <to>
                    <xdr:col>3</xdr:col>
                    <xdr:colOff>784860</xdr:colOff>
                    <xdr:row>8</xdr:row>
                    <xdr:rowOff>22860</xdr:rowOff>
                  </to>
                </anchor>
              </controlPr>
            </control>
          </mc:Choice>
        </mc:AlternateContent>
        <mc:AlternateContent xmlns:mc="http://schemas.openxmlformats.org/markup-compatibility/2006">
          <mc:Choice Requires="x14">
            <control shapeId="7395" r:id="rId85" name="Check Box 227">
              <controlPr defaultSize="0" autoFill="0" autoLine="0" autoPict="0">
                <anchor moveWithCells="1">
                  <from>
                    <xdr:col>3</xdr:col>
                    <xdr:colOff>144780</xdr:colOff>
                    <xdr:row>7</xdr:row>
                    <xdr:rowOff>137160</xdr:rowOff>
                  </from>
                  <to>
                    <xdr:col>3</xdr:col>
                    <xdr:colOff>449580</xdr:colOff>
                    <xdr:row>9</xdr:row>
                    <xdr:rowOff>30480</xdr:rowOff>
                  </to>
                </anchor>
              </controlPr>
            </control>
          </mc:Choice>
        </mc:AlternateContent>
        <mc:AlternateContent xmlns:mc="http://schemas.openxmlformats.org/markup-compatibility/2006">
          <mc:Choice Requires="x14">
            <control shapeId="7396" r:id="rId86" name="Check Box 228">
              <controlPr defaultSize="0" autoFill="0" autoLine="0" autoPict="0">
                <anchor moveWithCells="1">
                  <from>
                    <xdr:col>3</xdr:col>
                    <xdr:colOff>487680</xdr:colOff>
                    <xdr:row>9</xdr:row>
                    <xdr:rowOff>99060</xdr:rowOff>
                  </from>
                  <to>
                    <xdr:col>3</xdr:col>
                    <xdr:colOff>792480</xdr:colOff>
                    <xdr:row>9</xdr:row>
                    <xdr:rowOff>312420</xdr:rowOff>
                  </to>
                </anchor>
              </controlPr>
            </control>
          </mc:Choice>
        </mc:AlternateContent>
        <mc:AlternateContent xmlns:mc="http://schemas.openxmlformats.org/markup-compatibility/2006">
          <mc:Choice Requires="x14">
            <control shapeId="7397" r:id="rId87" name="Check Box 229">
              <controlPr defaultSize="0" autoFill="0" autoLine="0" autoPict="0">
                <anchor moveWithCells="1">
                  <from>
                    <xdr:col>3</xdr:col>
                    <xdr:colOff>487680</xdr:colOff>
                    <xdr:row>10</xdr:row>
                    <xdr:rowOff>137160</xdr:rowOff>
                  </from>
                  <to>
                    <xdr:col>3</xdr:col>
                    <xdr:colOff>792480</xdr:colOff>
                    <xdr:row>12</xdr:row>
                    <xdr:rowOff>30480</xdr:rowOff>
                  </to>
                </anchor>
              </controlPr>
            </control>
          </mc:Choice>
        </mc:AlternateContent>
        <mc:AlternateContent xmlns:mc="http://schemas.openxmlformats.org/markup-compatibility/2006">
          <mc:Choice Requires="x14">
            <control shapeId="7398" r:id="rId88" name="Check Box 230">
              <controlPr defaultSize="0" autoFill="0" autoLine="0" autoPict="0">
                <anchor moveWithCells="1">
                  <from>
                    <xdr:col>3</xdr:col>
                    <xdr:colOff>144780</xdr:colOff>
                    <xdr:row>11</xdr:row>
                    <xdr:rowOff>137160</xdr:rowOff>
                  </from>
                  <to>
                    <xdr:col>3</xdr:col>
                    <xdr:colOff>449580</xdr:colOff>
                    <xdr:row>13</xdr:row>
                    <xdr:rowOff>30480</xdr:rowOff>
                  </to>
                </anchor>
              </controlPr>
            </control>
          </mc:Choice>
        </mc:AlternateContent>
        <mc:AlternateContent xmlns:mc="http://schemas.openxmlformats.org/markup-compatibility/2006">
          <mc:Choice Requires="x14">
            <control shapeId="7399" r:id="rId89" name="Check Box 231">
              <controlPr defaultSize="0" autoFill="0" autoLine="0" autoPict="0">
                <anchor moveWithCells="1">
                  <from>
                    <xdr:col>3</xdr:col>
                    <xdr:colOff>480060</xdr:colOff>
                    <xdr:row>12</xdr:row>
                    <xdr:rowOff>137160</xdr:rowOff>
                  </from>
                  <to>
                    <xdr:col>3</xdr:col>
                    <xdr:colOff>784860</xdr:colOff>
                    <xdr:row>14</xdr:row>
                    <xdr:rowOff>30480</xdr:rowOff>
                  </to>
                </anchor>
              </controlPr>
            </control>
          </mc:Choice>
        </mc:AlternateContent>
        <mc:AlternateContent xmlns:mc="http://schemas.openxmlformats.org/markup-compatibility/2006">
          <mc:Choice Requires="x14">
            <control shapeId="7400" r:id="rId90" name="Check Box 232">
              <controlPr defaultSize="0" autoFill="0" autoLine="0" autoPict="0">
                <anchor moveWithCells="1">
                  <from>
                    <xdr:col>3</xdr:col>
                    <xdr:colOff>144780</xdr:colOff>
                    <xdr:row>13</xdr:row>
                    <xdr:rowOff>137160</xdr:rowOff>
                  </from>
                  <to>
                    <xdr:col>3</xdr:col>
                    <xdr:colOff>449580</xdr:colOff>
                    <xdr:row>15</xdr:row>
                    <xdr:rowOff>30480</xdr:rowOff>
                  </to>
                </anchor>
              </controlPr>
            </control>
          </mc:Choice>
        </mc:AlternateContent>
        <mc:AlternateContent xmlns:mc="http://schemas.openxmlformats.org/markup-compatibility/2006">
          <mc:Choice Requires="x14">
            <control shapeId="7401" r:id="rId91" name="Check Box 233">
              <controlPr defaultSize="0" autoFill="0" autoLine="0" autoPict="0">
                <anchor moveWithCells="1">
                  <from>
                    <xdr:col>3</xdr:col>
                    <xdr:colOff>480060</xdr:colOff>
                    <xdr:row>14</xdr:row>
                    <xdr:rowOff>137160</xdr:rowOff>
                  </from>
                  <to>
                    <xdr:col>3</xdr:col>
                    <xdr:colOff>784860</xdr:colOff>
                    <xdr:row>16</xdr:row>
                    <xdr:rowOff>30480</xdr:rowOff>
                  </to>
                </anchor>
              </controlPr>
            </control>
          </mc:Choice>
        </mc:AlternateContent>
        <mc:AlternateContent xmlns:mc="http://schemas.openxmlformats.org/markup-compatibility/2006">
          <mc:Choice Requires="x14">
            <control shapeId="7402" r:id="rId92" name="Check Box 234">
              <controlPr defaultSize="0" autoFill="0" autoLine="0" autoPict="0">
                <anchor moveWithCells="1">
                  <from>
                    <xdr:col>3</xdr:col>
                    <xdr:colOff>144780</xdr:colOff>
                    <xdr:row>15</xdr:row>
                    <xdr:rowOff>137160</xdr:rowOff>
                  </from>
                  <to>
                    <xdr:col>3</xdr:col>
                    <xdr:colOff>449580</xdr:colOff>
                    <xdr:row>17</xdr:row>
                    <xdr:rowOff>30480</xdr:rowOff>
                  </to>
                </anchor>
              </controlPr>
            </control>
          </mc:Choice>
        </mc:AlternateContent>
        <mc:AlternateContent xmlns:mc="http://schemas.openxmlformats.org/markup-compatibility/2006">
          <mc:Choice Requires="x14">
            <control shapeId="7403" r:id="rId93" name="Check Box 235">
              <controlPr defaultSize="0" autoFill="0" autoLine="0" autoPict="0">
                <anchor moveWithCells="1">
                  <from>
                    <xdr:col>3</xdr:col>
                    <xdr:colOff>144780</xdr:colOff>
                    <xdr:row>9</xdr:row>
                    <xdr:rowOff>502920</xdr:rowOff>
                  </from>
                  <to>
                    <xdr:col>3</xdr:col>
                    <xdr:colOff>449580</xdr:colOff>
                    <xdr:row>11</xdr:row>
                    <xdr:rowOff>60960</xdr:rowOff>
                  </to>
                </anchor>
              </controlPr>
            </control>
          </mc:Choice>
        </mc:AlternateContent>
        <mc:AlternateContent xmlns:mc="http://schemas.openxmlformats.org/markup-compatibility/2006">
          <mc:Choice Requires="x14">
            <control shapeId="7404" r:id="rId94" name="Check Box 236">
              <controlPr defaultSize="0" autoFill="0" autoLine="0" autoPict="0">
                <anchor moveWithCells="1">
                  <from>
                    <xdr:col>3</xdr:col>
                    <xdr:colOff>106680</xdr:colOff>
                    <xdr:row>77</xdr:row>
                    <xdr:rowOff>0</xdr:rowOff>
                  </from>
                  <to>
                    <xdr:col>3</xdr:col>
                    <xdr:colOff>998220</xdr:colOff>
                    <xdr:row>78</xdr:row>
                    <xdr:rowOff>30480</xdr:rowOff>
                  </to>
                </anchor>
              </controlPr>
            </control>
          </mc:Choice>
        </mc:AlternateContent>
        <mc:AlternateContent xmlns:mc="http://schemas.openxmlformats.org/markup-compatibility/2006">
          <mc:Choice Requires="x14">
            <control shapeId="7405" r:id="rId95" name="Check Box 237">
              <controlPr defaultSize="0" autoFill="0" autoLine="0" autoPict="0">
                <anchor moveWithCells="1">
                  <from>
                    <xdr:col>3</xdr:col>
                    <xdr:colOff>106680</xdr:colOff>
                    <xdr:row>120</xdr:row>
                    <xdr:rowOff>0</xdr:rowOff>
                  </from>
                  <to>
                    <xdr:col>3</xdr:col>
                    <xdr:colOff>998220</xdr:colOff>
                    <xdr:row>121</xdr:row>
                    <xdr:rowOff>30480</xdr:rowOff>
                  </to>
                </anchor>
              </controlPr>
            </control>
          </mc:Choice>
        </mc:AlternateContent>
        <mc:AlternateContent xmlns:mc="http://schemas.openxmlformats.org/markup-compatibility/2006">
          <mc:Choice Requires="x14">
            <control shapeId="7406" r:id="rId96" name="Check Box 238">
              <controlPr defaultSize="0" autoFill="0" autoLine="0" autoPict="0">
                <anchor moveWithCells="1">
                  <from>
                    <xdr:col>3</xdr:col>
                    <xdr:colOff>106680</xdr:colOff>
                    <xdr:row>163</xdr:row>
                    <xdr:rowOff>0</xdr:rowOff>
                  </from>
                  <to>
                    <xdr:col>3</xdr:col>
                    <xdr:colOff>998220</xdr:colOff>
                    <xdr:row>164</xdr:row>
                    <xdr:rowOff>30480</xdr:rowOff>
                  </to>
                </anchor>
              </controlPr>
            </control>
          </mc:Choice>
        </mc:AlternateContent>
        <mc:AlternateContent xmlns:mc="http://schemas.openxmlformats.org/markup-compatibility/2006">
          <mc:Choice Requires="x14">
            <control shapeId="7407" r:id="rId97" name="Check Box 239">
              <controlPr defaultSize="0" autoFill="0" autoLine="0" autoPict="0">
                <anchor moveWithCells="1">
                  <from>
                    <xdr:col>3</xdr:col>
                    <xdr:colOff>106680</xdr:colOff>
                    <xdr:row>206</xdr:row>
                    <xdr:rowOff>0</xdr:rowOff>
                  </from>
                  <to>
                    <xdr:col>3</xdr:col>
                    <xdr:colOff>998220</xdr:colOff>
                    <xdr:row>207</xdr:row>
                    <xdr:rowOff>30480</xdr:rowOff>
                  </to>
                </anchor>
              </controlPr>
            </control>
          </mc:Choice>
        </mc:AlternateContent>
        <mc:AlternateContent xmlns:mc="http://schemas.openxmlformats.org/markup-compatibility/2006">
          <mc:Choice Requires="x14">
            <control shapeId="7408" r:id="rId98" name="Check Box 240">
              <controlPr defaultSize="0" autoFill="0" autoLine="0" autoPict="0">
                <anchor moveWithCells="1">
                  <from>
                    <xdr:col>3</xdr:col>
                    <xdr:colOff>106680</xdr:colOff>
                    <xdr:row>249</xdr:row>
                    <xdr:rowOff>0</xdr:rowOff>
                  </from>
                  <to>
                    <xdr:col>3</xdr:col>
                    <xdr:colOff>998220</xdr:colOff>
                    <xdr:row>250</xdr:row>
                    <xdr:rowOff>30480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3:E141"/>
  <sheetViews>
    <sheetView workbookViewId="0"/>
  </sheetViews>
  <sheetFormatPr defaultColWidth="9.109375" defaultRowHeight="13.2" x14ac:dyDescent="0.25"/>
  <cols>
    <col min="1" max="1" width="9.109375" style="1"/>
    <col min="2" max="2" width="36.44140625" style="23" bestFit="1" customWidth="1"/>
    <col min="3" max="3" width="9.6640625" style="23" bestFit="1" customWidth="1"/>
    <col min="4" max="4" width="9.33203125" style="23" bestFit="1" customWidth="1"/>
    <col min="5" max="5" width="12.88671875" style="23" customWidth="1"/>
    <col min="6" max="16384" width="9.109375" style="1"/>
  </cols>
  <sheetData>
    <row r="3" spans="2:5" s="5" customFormat="1" x14ac:dyDescent="0.25">
      <c r="B3" s="22" t="s">
        <v>17</v>
      </c>
      <c r="C3" s="23" t="s">
        <v>9</v>
      </c>
      <c r="D3" s="23" t="s">
        <v>10</v>
      </c>
      <c r="E3" s="23" t="s">
        <v>65</v>
      </c>
    </row>
    <row r="4" spans="2:5" s="5" customFormat="1" x14ac:dyDescent="0.25">
      <c r="B4" s="82"/>
      <c r="C4" s="82"/>
      <c r="D4" s="82"/>
      <c r="E4" s="23"/>
    </row>
    <row r="5" spans="2:5" s="5" customFormat="1" x14ac:dyDescent="0.25">
      <c r="B5" s="75" t="s">
        <v>167</v>
      </c>
      <c r="C5" s="75">
        <v>120</v>
      </c>
      <c r="D5" s="75">
        <v>70</v>
      </c>
      <c r="E5" s="75"/>
    </row>
    <row r="6" spans="2:5" s="5" customFormat="1" x14ac:dyDescent="0.25">
      <c r="B6" s="75" t="s">
        <v>168</v>
      </c>
      <c r="C6" s="75" t="s">
        <v>67</v>
      </c>
      <c r="D6" s="75" t="s">
        <v>67</v>
      </c>
      <c r="E6" s="75"/>
    </row>
    <row r="7" spans="2:5" s="5" customFormat="1" x14ac:dyDescent="0.25">
      <c r="B7" s="75" t="s">
        <v>128</v>
      </c>
      <c r="C7" s="75" t="s">
        <v>67</v>
      </c>
      <c r="D7" s="75" t="s">
        <v>67</v>
      </c>
      <c r="E7" s="75"/>
    </row>
    <row r="8" spans="2:5" s="5" customFormat="1" x14ac:dyDescent="0.25">
      <c r="B8" s="75" t="s">
        <v>147</v>
      </c>
      <c r="C8" s="75" t="s">
        <v>67</v>
      </c>
      <c r="D8" s="75" t="s">
        <v>67</v>
      </c>
      <c r="E8" s="75"/>
    </row>
    <row r="9" spans="2:5" s="5" customFormat="1" x14ac:dyDescent="0.25">
      <c r="B9" s="75" t="s">
        <v>20</v>
      </c>
      <c r="C9" s="75">
        <v>88</v>
      </c>
      <c r="D9" s="75" t="s">
        <v>67</v>
      </c>
      <c r="E9" s="75"/>
    </row>
    <row r="10" spans="2:5" s="5" customFormat="1" x14ac:dyDescent="0.25">
      <c r="B10" s="80" t="s">
        <v>177</v>
      </c>
      <c r="C10" s="75" t="s">
        <v>67</v>
      </c>
      <c r="D10" s="75" t="s">
        <v>67</v>
      </c>
      <c r="E10" s="23"/>
    </row>
    <row r="11" spans="2:5" s="5" customFormat="1" x14ac:dyDescent="0.25">
      <c r="B11" s="75" t="s">
        <v>169</v>
      </c>
      <c r="C11" s="75" t="s">
        <v>67</v>
      </c>
      <c r="D11" s="75" t="s">
        <v>67</v>
      </c>
      <c r="E11" s="75"/>
    </row>
    <row r="12" spans="2:5" s="5" customFormat="1" x14ac:dyDescent="0.25">
      <c r="B12" s="75" t="s">
        <v>21</v>
      </c>
      <c r="C12" s="75">
        <v>3.9</v>
      </c>
      <c r="D12" s="75">
        <v>558.29999999999995</v>
      </c>
      <c r="E12" s="75"/>
    </row>
    <row r="13" spans="2:5" s="5" customFormat="1" x14ac:dyDescent="0.25">
      <c r="B13" s="75" t="s">
        <v>150</v>
      </c>
      <c r="C13" s="75" t="s">
        <v>67</v>
      </c>
      <c r="D13" s="75" t="s">
        <v>67</v>
      </c>
      <c r="E13" s="75"/>
    </row>
    <row r="14" spans="2:5" s="5" customFormat="1" x14ac:dyDescent="0.25">
      <c r="B14" s="75" t="s">
        <v>149</v>
      </c>
      <c r="C14" s="75" t="s">
        <v>67</v>
      </c>
      <c r="D14" s="75" t="s">
        <v>67</v>
      </c>
      <c r="E14" s="75"/>
    </row>
    <row r="15" spans="2:5" s="5" customFormat="1" x14ac:dyDescent="0.25">
      <c r="B15" s="75" t="s">
        <v>148</v>
      </c>
      <c r="C15" s="75" t="s">
        <v>67</v>
      </c>
      <c r="D15" s="75" t="s">
        <v>67</v>
      </c>
      <c r="E15" s="75"/>
    </row>
    <row r="16" spans="2:5" s="5" customFormat="1" x14ac:dyDescent="0.25">
      <c r="B16" s="75" t="s">
        <v>151</v>
      </c>
      <c r="C16" s="75" t="s">
        <v>67</v>
      </c>
      <c r="D16" s="75" t="s">
        <v>67</v>
      </c>
      <c r="E16" s="75"/>
    </row>
    <row r="17" spans="2:5" s="5" customFormat="1" x14ac:dyDescent="0.25">
      <c r="B17" s="75" t="s">
        <v>113</v>
      </c>
      <c r="C17" s="75">
        <v>12</v>
      </c>
      <c r="D17" s="75">
        <v>2100</v>
      </c>
      <c r="E17" s="75"/>
    </row>
    <row r="18" spans="2:5" s="5" customFormat="1" x14ac:dyDescent="0.25">
      <c r="B18" s="75" t="s">
        <v>22</v>
      </c>
      <c r="C18" s="75">
        <v>11</v>
      </c>
      <c r="D18" s="75">
        <v>15.6</v>
      </c>
      <c r="E18" s="75"/>
    </row>
    <row r="19" spans="2:5" x14ac:dyDescent="0.25">
      <c r="B19" s="75" t="s">
        <v>170</v>
      </c>
      <c r="C19" s="75" t="s">
        <v>67</v>
      </c>
      <c r="D19" s="75">
        <v>453.1</v>
      </c>
      <c r="E19" s="75"/>
    </row>
    <row r="20" spans="2:5" x14ac:dyDescent="0.25">
      <c r="B20" s="75" t="s">
        <v>166</v>
      </c>
      <c r="C20" s="75" t="s">
        <v>67</v>
      </c>
      <c r="D20" s="75" t="s">
        <v>67</v>
      </c>
      <c r="E20" s="75"/>
    </row>
    <row r="21" spans="2:5" x14ac:dyDescent="0.25">
      <c r="B21" s="75" t="s">
        <v>126</v>
      </c>
      <c r="C21" s="75" t="s">
        <v>67</v>
      </c>
      <c r="D21" s="75" t="s">
        <v>67</v>
      </c>
      <c r="E21" s="75"/>
    </row>
    <row r="22" spans="2:5" x14ac:dyDescent="0.25">
      <c r="B22" s="75" t="s">
        <v>23</v>
      </c>
      <c r="C22" s="75">
        <v>1020</v>
      </c>
      <c r="D22" s="75">
        <v>300.2</v>
      </c>
      <c r="E22" s="75"/>
    </row>
    <row r="23" spans="2:5" x14ac:dyDescent="0.25">
      <c r="B23" s="75" t="s">
        <v>24</v>
      </c>
      <c r="C23" s="75">
        <v>41</v>
      </c>
      <c r="D23" s="75">
        <v>145.1</v>
      </c>
      <c r="E23" s="75"/>
    </row>
    <row r="24" spans="2:5" x14ac:dyDescent="0.25">
      <c r="B24" s="75" t="s">
        <v>152</v>
      </c>
      <c r="C24" s="75" t="s">
        <v>67</v>
      </c>
      <c r="D24" s="75" t="s">
        <v>67</v>
      </c>
      <c r="E24" s="75"/>
    </row>
    <row r="25" spans="2:5" x14ac:dyDescent="0.25">
      <c r="B25" s="75" t="s">
        <v>25</v>
      </c>
      <c r="C25" s="75">
        <v>1.5</v>
      </c>
      <c r="D25" s="75">
        <v>26</v>
      </c>
      <c r="E25" s="75"/>
    </row>
    <row r="26" spans="2:5" x14ac:dyDescent="0.25">
      <c r="B26" s="75" t="s">
        <v>121</v>
      </c>
      <c r="C26" s="75">
        <v>21</v>
      </c>
      <c r="D26" s="75">
        <v>47.9</v>
      </c>
      <c r="E26" s="75"/>
    </row>
    <row r="27" spans="2:5" x14ac:dyDescent="0.25">
      <c r="B27" s="75" t="s">
        <v>26</v>
      </c>
      <c r="C27" s="75">
        <v>128</v>
      </c>
      <c r="D27" s="75">
        <v>5208.6000000000004</v>
      </c>
      <c r="E27" s="75"/>
    </row>
    <row r="28" spans="2:5" x14ac:dyDescent="0.25">
      <c r="B28" s="75" t="s">
        <v>27</v>
      </c>
      <c r="C28" s="75" t="s">
        <v>67</v>
      </c>
      <c r="D28" s="75">
        <v>457.1</v>
      </c>
      <c r="E28" s="75"/>
    </row>
    <row r="29" spans="2:5" x14ac:dyDescent="0.25">
      <c r="B29" s="75" t="s">
        <v>98</v>
      </c>
      <c r="C29" s="75">
        <v>56</v>
      </c>
      <c r="D29" s="75" t="s">
        <v>67</v>
      </c>
      <c r="E29" s="75"/>
    </row>
    <row r="30" spans="2:5" x14ac:dyDescent="0.25">
      <c r="B30" s="75" t="s">
        <v>99</v>
      </c>
      <c r="C30" s="75">
        <v>26.3</v>
      </c>
      <c r="D30" s="75">
        <v>1.5</v>
      </c>
      <c r="E30" s="75"/>
    </row>
    <row r="31" spans="2:5" x14ac:dyDescent="0.25">
      <c r="B31" s="81" t="s">
        <v>178</v>
      </c>
      <c r="C31" s="75">
        <v>8.3000000000000004E-2</v>
      </c>
      <c r="D31" s="75">
        <v>20</v>
      </c>
      <c r="E31" s="75"/>
    </row>
    <row r="32" spans="2:5" x14ac:dyDescent="0.25">
      <c r="B32" s="75" t="s">
        <v>28</v>
      </c>
      <c r="C32" s="75">
        <v>3800</v>
      </c>
      <c r="D32" s="75">
        <v>1050</v>
      </c>
      <c r="E32" s="75">
        <v>1</v>
      </c>
    </row>
    <row r="33" spans="2:5" x14ac:dyDescent="0.25">
      <c r="B33" s="75" t="s">
        <v>29</v>
      </c>
      <c r="C33" s="75">
        <v>1722</v>
      </c>
      <c r="D33" s="75">
        <v>330</v>
      </c>
      <c r="E33" s="75"/>
    </row>
    <row r="34" spans="2:5" x14ac:dyDescent="0.25">
      <c r="B34" s="75" t="s">
        <v>66</v>
      </c>
      <c r="C34" s="75" t="s">
        <v>67</v>
      </c>
      <c r="D34" s="75" t="s">
        <v>67</v>
      </c>
      <c r="E34" s="75"/>
    </row>
    <row r="35" spans="2:5" x14ac:dyDescent="0.25">
      <c r="B35" s="75" t="s">
        <v>142</v>
      </c>
      <c r="C35" s="75" t="s">
        <v>67</v>
      </c>
      <c r="D35" s="75" t="s">
        <v>67</v>
      </c>
      <c r="E35" s="75"/>
    </row>
    <row r="36" spans="2:5" x14ac:dyDescent="0.25">
      <c r="B36" s="75" t="s">
        <v>156</v>
      </c>
      <c r="C36" s="75" t="s">
        <v>67</v>
      </c>
      <c r="D36" s="75" t="s">
        <v>67</v>
      </c>
      <c r="E36" s="75"/>
    </row>
    <row r="37" spans="2:5" x14ac:dyDescent="0.25">
      <c r="B37" s="75" t="s">
        <v>161</v>
      </c>
      <c r="C37" s="75" t="s">
        <v>67</v>
      </c>
      <c r="D37" s="75" t="s">
        <v>67</v>
      </c>
      <c r="E37" s="75"/>
    </row>
    <row r="38" spans="2:5" x14ac:dyDescent="0.25">
      <c r="B38" s="75" t="s">
        <v>123</v>
      </c>
      <c r="C38" s="75" t="s">
        <v>67</v>
      </c>
      <c r="D38" s="75" t="s">
        <v>67</v>
      </c>
      <c r="E38" s="75"/>
    </row>
    <row r="39" spans="2:5" x14ac:dyDescent="0.25">
      <c r="B39" s="80" t="s">
        <v>181</v>
      </c>
      <c r="C39" s="80" t="s">
        <v>67</v>
      </c>
      <c r="D39" s="80" t="s">
        <v>67</v>
      </c>
    </row>
    <row r="40" spans="2:5" x14ac:dyDescent="0.25">
      <c r="B40" s="75" t="s">
        <v>30</v>
      </c>
      <c r="C40" s="75">
        <v>49</v>
      </c>
      <c r="D40" s="75">
        <v>35</v>
      </c>
      <c r="E40" s="75"/>
    </row>
    <row r="41" spans="2:5" x14ac:dyDescent="0.25">
      <c r="B41" s="75" t="s">
        <v>171</v>
      </c>
      <c r="C41" s="75" t="s">
        <v>67</v>
      </c>
      <c r="D41" s="75" t="s">
        <v>67</v>
      </c>
      <c r="E41" s="75"/>
    </row>
    <row r="42" spans="2:5" x14ac:dyDescent="0.25">
      <c r="B42" s="75" t="s">
        <v>31</v>
      </c>
      <c r="C42" s="75">
        <v>310</v>
      </c>
      <c r="D42" s="75">
        <v>7000</v>
      </c>
      <c r="E42" s="75"/>
    </row>
    <row r="43" spans="2:5" x14ac:dyDescent="0.25">
      <c r="B43" s="75" t="s">
        <v>125</v>
      </c>
      <c r="C43" s="75" t="s">
        <v>67</v>
      </c>
      <c r="D43" s="75" t="s">
        <v>67</v>
      </c>
      <c r="E43" s="75"/>
    </row>
    <row r="44" spans="2:5" x14ac:dyDescent="0.25">
      <c r="B44" s="75" t="s">
        <v>32</v>
      </c>
      <c r="C44" s="75">
        <v>420</v>
      </c>
      <c r="D44" s="75">
        <v>189</v>
      </c>
      <c r="E44" s="75"/>
    </row>
    <row r="45" spans="2:5" x14ac:dyDescent="0.25">
      <c r="B45" s="75" t="s">
        <v>14</v>
      </c>
      <c r="C45" s="75">
        <v>120</v>
      </c>
      <c r="D45" s="75">
        <v>140</v>
      </c>
      <c r="E45" s="75"/>
    </row>
    <row r="46" spans="2:5" x14ac:dyDescent="0.25">
      <c r="B46" s="75" t="s">
        <v>133</v>
      </c>
      <c r="C46" s="75" t="s">
        <v>67</v>
      </c>
      <c r="D46" s="75" t="s">
        <v>67</v>
      </c>
      <c r="E46" s="75"/>
    </row>
    <row r="47" spans="2:5" x14ac:dyDescent="0.25">
      <c r="B47" s="75" t="s">
        <v>172</v>
      </c>
      <c r="C47" s="75" t="s">
        <v>67</v>
      </c>
      <c r="D47" s="75">
        <v>20</v>
      </c>
      <c r="E47" s="75"/>
    </row>
    <row r="48" spans="2:5" x14ac:dyDescent="0.25">
      <c r="B48" s="75" t="s">
        <v>114</v>
      </c>
      <c r="C48" s="75" t="s">
        <v>67</v>
      </c>
      <c r="D48" s="75" t="s">
        <v>67</v>
      </c>
      <c r="E48" s="75"/>
    </row>
    <row r="49" spans="2:5" x14ac:dyDescent="0.25">
      <c r="B49" s="75" t="s">
        <v>33</v>
      </c>
      <c r="C49" s="75">
        <v>1400</v>
      </c>
      <c r="D49" s="75">
        <v>30.7</v>
      </c>
      <c r="E49" s="75"/>
    </row>
    <row r="50" spans="2:5" x14ac:dyDescent="0.25">
      <c r="B50" s="75" t="s">
        <v>34</v>
      </c>
      <c r="C50" s="75">
        <v>263</v>
      </c>
      <c r="D50" s="75">
        <v>280</v>
      </c>
      <c r="E50" s="75"/>
    </row>
    <row r="51" spans="2:5" x14ac:dyDescent="0.25">
      <c r="B51" s="75" t="s">
        <v>35</v>
      </c>
      <c r="C51" s="75" t="s">
        <v>67</v>
      </c>
      <c r="D51" s="75">
        <v>1</v>
      </c>
      <c r="E51" s="75"/>
    </row>
    <row r="52" spans="2:5" x14ac:dyDescent="0.25">
      <c r="B52" s="75" t="s">
        <v>36</v>
      </c>
      <c r="C52" s="75" t="s">
        <v>67</v>
      </c>
      <c r="D52" s="75">
        <v>1</v>
      </c>
      <c r="E52" s="75"/>
    </row>
    <row r="53" spans="2:5" x14ac:dyDescent="0.25">
      <c r="B53" s="75" t="s">
        <v>37</v>
      </c>
      <c r="C53" s="75">
        <v>14</v>
      </c>
      <c r="D53" s="75">
        <v>630.5</v>
      </c>
      <c r="E53" s="75"/>
    </row>
    <row r="54" spans="2:5" x14ac:dyDescent="0.25">
      <c r="B54" s="75" t="s">
        <v>115</v>
      </c>
      <c r="C54" s="75" t="s">
        <v>67</v>
      </c>
      <c r="D54" s="75" t="s">
        <v>67</v>
      </c>
      <c r="E54" s="75"/>
    </row>
    <row r="55" spans="2:5" x14ac:dyDescent="0.25">
      <c r="B55" s="80" t="s">
        <v>190</v>
      </c>
      <c r="C55" s="75" t="s">
        <v>67</v>
      </c>
      <c r="D55" s="75" t="s">
        <v>67</v>
      </c>
    </row>
    <row r="56" spans="2:5" x14ac:dyDescent="0.25">
      <c r="B56" s="80" t="s">
        <v>183</v>
      </c>
      <c r="C56" s="80" t="s">
        <v>67</v>
      </c>
      <c r="D56" s="80" t="s">
        <v>67</v>
      </c>
    </row>
    <row r="57" spans="2:5" x14ac:dyDescent="0.25">
      <c r="B57" s="75" t="s">
        <v>134</v>
      </c>
      <c r="C57" s="75" t="s">
        <v>67</v>
      </c>
      <c r="D57" s="75" t="s">
        <v>67</v>
      </c>
      <c r="E57" s="75"/>
    </row>
    <row r="58" spans="2:5" x14ac:dyDescent="0.25">
      <c r="B58" s="75" t="s">
        <v>104</v>
      </c>
      <c r="C58" s="75">
        <v>4.7</v>
      </c>
      <c r="D58" s="75" t="s">
        <v>67</v>
      </c>
      <c r="E58" s="75"/>
    </row>
    <row r="59" spans="2:5" x14ac:dyDescent="0.25">
      <c r="B59" s="80" t="s">
        <v>191</v>
      </c>
      <c r="C59" s="75" t="s">
        <v>67</v>
      </c>
      <c r="D59" s="75" t="s">
        <v>67</v>
      </c>
    </row>
    <row r="60" spans="2:5" x14ac:dyDescent="0.25">
      <c r="B60" s="75" t="s">
        <v>162</v>
      </c>
      <c r="C60" s="75" t="s">
        <v>67</v>
      </c>
      <c r="D60" s="75" t="s">
        <v>67</v>
      </c>
      <c r="E60" s="75"/>
    </row>
    <row r="61" spans="2:5" x14ac:dyDescent="0.25">
      <c r="B61" s="75" t="s">
        <v>38</v>
      </c>
      <c r="C61" s="75">
        <v>4.4000000000000004</v>
      </c>
      <c r="D61" s="75" t="s">
        <v>67</v>
      </c>
      <c r="E61" s="75"/>
    </row>
    <row r="62" spans="2:5" x14ac:dyDescent="0.25">
      <c r="B62" s="75" t="s">
        <v>136</v>
      </c>
      <c r="C62" s="75" t="s">
        <v>67</v>
      </c>
      <c r="D62" s="75" t="s">
        <v>67</v>
      </c>
      <c r="E62" s="75"/>
    </row>
    <row r="63" spans="2:5" x14ac:dyDescent="0.25">
      <c r="B63" s="75" t="s">
        <v>39</v>
      </c>
      <c r="C63" s="75">
        <v>25</v>
      </c>
      <c r="D63" s="75">
        <v>700</v>
      </c>
      <c r="E63" s="75"/>
    </row>
    <row r="64" spans="2:5" x14ac:dyDescent="0.25">
      <c r="B64" s="75" t="s">
        <v>40</v>
      </c>
      <c r="C64" s="75">
        <v>2.63</v>
      </c>
      <c r="D64" s="75">
        <v>1400</v>
      </c>
      <c r="E64" s="75"/>
    </row>
    <row r="65" spans="2:5" x14ac:dyDescent="0.25">
      <c r="B65" s="75" t="s">
        <v>137</v>
      </c>
      <c r="C65" s="75" t="s">
        <v>67</v>
      </c>
      <c r="D65" s="75" t="s">
        <v>67</v>
      </c>
      <c r="E65" s="75"/>
    </row>
    <row r="66" spans="2:5" x14ac:dyDescent="0.25">
      <c r="B66" s="75" t="s">
        <v>41</v>
      </c>
      <c r="C66" s="75">
        <v>1135</v>
      </c>
      <c r="D66" s="75">
        <v>2343</v>
      </c>
      <c r="E66" s="75"/>
    </row>
    <row r="67" spans="2:5" x14ac:dyDescent="0.25">
      <c r="B67" s="80" t="s">
        <v>180</v>
      </c>
      <c r="C67" s="75" t="s">
        <v>67</v>
      </c>
      <c r="D67" s="75" t="s">
        <v>67</v>
      </c>
    </row>
    <row r="68" spans="2:5" x14ac:dyDescent="0.25">
      <c r="B68" s="75" t="s">
        <v>42</v>
      </c>
      <c r="C68" s="75">
        <v>405</v>
      </c>
      <c r="D68" s="75">
        <v>20</v>
      </c>
      <c r="E68" s="75"/>
    </row>
    <row r="69" spans="2:5" x14ac:dyDescent="0.25">
      <c r="B69" s="75" t="s">
        <v>43</v>
      </c>
      <c r="C69" s="75">
        <v>796</v>
      </c>
      <c r="D69" s="75">
        <v>700</v>
      </c>
      <c r="E69" s="75"/>
    </row>
    <row r="70" spans="2:5" x14ac:dyDescent="0.25">
      <c r="B70" s="75" t="s">
        <v>44</v>
      </c>
      <c r="C70" s="75">
        <v>66</v>
      </c>
      <c r="D70" s="75">
        <v>46</v>
      </c>
      <c r="E70" s="75"/>
    </row>
    <row r="71" spans="2:5" x14ac:dyDescent="0.25">
      <c r="B71" s="75" t="s">
        <v>45</v>
      </c>
      <c r="C71" s="75">
        <v>3250</v>
      </c>
      <c r="D71" s="75">
        <v>990</v>
      </c>
      <c r="E71" s="75"/>
    </row>
    <row r="72" spans="2:5" x14ac:dyDescent="0.25">
      <c r="B72" s="75" t="s">
        <v>107</v>
      </c>
      <c r="C72" s="75" t="s">
        <v>67</v>
      </c>
      <c r="D72" s="75" t="s">
        <v>67</v>
      </c>
      <c r="E72" s="75"/>
    </row>
    <row r="73" spans="2:5" x14ac:dyDescent="0.25">
      <c r="B73" s="75" t="s">
        <v>46</v>
      </c>
      <c r="C73" s="75">
        <v>960</v>
      </c>
      <c r="D73" s="75" t="s">
        <v>67</v>
      </c>
      <c r="E73" s="75"/>
    </row>
    <row r="74" spans="2:5" x14ac:dyDescent="0.25">
      <c r="B74" s="75" t="s">
        <v>47</v>
      </c>
      <c r="C74" s="75">
        <v>6.63</v>
      </c>
      <c r="D74" s="75">
        <v>93</v>
      </c>
      <c r="E74" s="75"/>
    </row>
    <row r="75" spans="2:5" x14ac:dyDescent="0.25">
      <c r="B75" s="75" t="s">
        <v>127</v>
      </c>
      <c r="C75" s="75">
        <v>20</v>
      </c>
      <c r="D75" s="75" t="s">
        <v>67</v>
      </c>
      <c r="E75" s="75"/>
    </row>
    <row r="76" spans="2:5" x14ac:dyDescent="0.25">
      <c r="B76" s="75" t="s">
        <v>100</v>
      </c>
      <c r="C76" s="75">
        <v>6.5</v>
      </c>
      <c r="D76" s="75">
        <v>280</v>
      </c>
      <c r="E76" s="75"/>
    </row>
    <row r="77" spans="2:5" x14ac:dyDescent="0.25">
      <c r="B77" s="75" t="s">
        <v>155</v>
      </c>
      <c r="C77" s="75" t="s">
        <v>67</v>
      </c>
      <c r="D77" s="75" t="s">
        <v>67</v>
      </c>
      <c r="E77" s="75"/>
    </row>
    <row r="78" spans="2:5" x14ac:dyDescent="0.25">
      <c r="B78" s="75" t="s">
        <v>120</v>
      </c>
      <c r="C78" s="75">
        <v>34</v>
      </c>
      <c r="D78" s="75">
        <v>175</v>
      </c>
      <c r="E78" s="75"/>
    </row>
    <row r="79" spans="2:5" x14ac:dyDescent="0.25">
      <c r="B79" s="75" t="s">
        <v>124</v>
      </c>
      <c r="C79" s="75" t="s">
        <v>67</v>
      </c>
      <c r="D79" s="75" t="s">
        <v>67</v>
      </c>
      <c r="E79" s="75"/>
    </row>
    <row r="80" spans="2:5" x14ac:dyDescent="0.25">
      <c r="B80" s="81" t="s">
        <v>189</v>
      </c>
      <c r="C80" s="75">
        <v>10</v>
      </c>
      <c r="D80" s="75">
        <v>35</v>
      </c>
      <c r="E80" s="75"/>
    </row>
    <row r="81" spans="2:5" x14ac:dyDescent="0.25">
      <c r="B81" s="75" t="s">
        <v>157</v>
      </c>
      <c r="C81" s="75" t="s">
        <v>67</v>
      </c>
      <c r="D81" s="75" t="s">
        <v>67</v>
      </c>
      <c r="E81" s="75"/>
    </row>
    <row r="82" spans="2:5" x14ac:dyDescent="0.25">
      <c r="B82" s="75" t="s">
        <v>15</v>
      </c>
      <c r="C82" s="75">
        <v>3</v>
      </c>
      <c r="D82" s="75">
        <v>10</v>
      </c>
      <c r="E82" s="75"/>
    </row>
    <row r="83" spans="2:5" x14ac:dyDescent="0.25">
      <c r="B83" s="75" t="s">
        <v>119</v>
      </c>
      <c r="C83" s="75">
        <v>3</v>
      </c>
      <c r="D83" s="75">
        <v>10</v>
      </c>
      <c r="E83" s="75"/>
    </row>
    <row r="84" spans="2:5" x14ac:dyDescent="0.25">
      <c r="B84" s="75" t="s">
        <v>48</v>
      </c>
      <c r="C84" s="75">
        <v>1860</v>
      </c>
      <c r="D84" s="75">
        <v>35</v>
      </c>
      <c r="E84" s="75"/>
    </row>
    <row r="85" spans="2:5" x14ac:dyDescent="0.25">
      <c r="B85" s="75" t="s">
        <v>173</v>
      </c>
      <c r="C85" s="75">
        <v>280</v>
      </c>
      <c r="D85" s="75">
        <v>350</v>
      </c>
      <c r="E85" s="75">
        <v>2</v>
      </c>
    </row>
    <row r="86" spans="2:5" x14ac:dyDescent="0.25">
      <c r="B86" s="75" t="s">
        <v>49</v>
      </c>
      <c r="C86" s="75">
        <v>685</v>
      </c>
      <c r="D86" s="75">
        <v>105</v>
      </c>
      <c r="E86" s="75"/>
    </row>
    <row r="87" spans="2:5" x14ac:dyDescent="0.25">
      <c r="B87" s="75" t="s">
        <v>174</v>
      </c>
      <c r="C87" s="75" t="s">
        <v>67</v>
      </c>
      <c r="D87" s="75" t="s">
        <v>67</v>
      </c>
      <c r="E87" s="75"/>
    </row>
    <row r="88" spans="2:5" x14ac:dyDescent="0.25">
      <c r="B88" s="75" t="s">
        <v>50</v>
      </c>
      <c r="C88" s="75">
        <v>280</v>
      </c>
      <c r="D88" s="75">
        <v>350</v>
      </c>
      <c r="E88" s="75">
        <v>2</v>
      </c>
    </row>
    <row r="89" spans="2:5" x14ac:dyDescent="0.25">
      <c r="B89" s="75" t="s">
        <v>51</v>
      </c>
      <c r="C89" s="75">
        <v>22</v>
      </c>
      <c r="D89" s="75" t="s">
        <v>67</v>
      </c>
      <c r="E89" s="75"/>
    </row>
    <row r="90" spans="2:5" x14ac:dyDescent="0.25">
      <c r="B90" s="75" t="s">
        <v>175</v>
      </c>
      <c r="C90" s="75" t="s">
        <v>67</v>
      </c>
      <c r="D90" s="75" t="s">
        <v>67</v>
      </c>
      <c r="E90" s="75"/>
    </row>
    <row r="91" spans="2:5" x14ac:dyDescent="0.25">
      <c r="B91" s="75" t="s">
        <v>52</v>
      </c>
      <c r="C91" s="75">
        <v>75</v>
      </c>
      <c r="D91" s="75">
        <v>32.5</v>
      </c>
      <c r="E91" s="75"/>
    </row>
    <row r="92" spans="2:5" x14ac:dyDescent="0.25">
      <c r="B92" s="75" t="s">
        <v>111</v>
      </c>
      <c r="C92" s="75" t="s">
        <v>67</v>
      </c>
      <c r="D92" s="75" t="s">
        <v>67</v>
      </c>
      <c r="E92" s="75"/>
    </row>
    <row r="93" spans="2:5" x14ac:dyDescent="0.25">
      <c r="B93" s="75" t="s">
        <v>53</v>
      </c>
      <c r="C93" s="75">
        <v>36</v>
      </c>
      <c r="D93" s="75">
        <v>120</v>
      </c>
      <c r="E93" s="75"/>
    </row>
    <row r="94" spans="2:5" x14ac:dyDescent="0.25">
      <c r="B94" s="75" t="s">
        <v>143</v>
      </c>
      <c r="C94" s="75" t="s">
        <v>67</v>
      </c>
      <c r="D94" s="75" t="s">
        <v>67</v>
      </c>
      <c r="E94" s="75"/>
    </row>
    <row r="95" spans="2:5" x14ac:dyDescent="0.25">
      <c r="B95" s="75" t="s">
        <v>116</v>
      </c>
      <c r="C95" s="75">
        <v>2.9</v>
      </c>
      <c r="D95" s="75" t="s">
        <v>67</v>
      </c>
      <c r="E95" s="75"/>
    </row>
    <row r="96" spans="2:5" x14ac:dyDescent="0.25">
      <c r="B96" s="75" t="s">
        <v>130</v>
      </c>
      <c r="C96" s="75" t="s">
        <v>67</v>
      </c>
      <c r="D96" s="75">
        <v>455</v>
      </c>
      <c r="E96" s="75"/>
    </row>
    <row r="97" spans="2:5" x14ac:dyDescent="0.25">
      <c r="B97" s="75" t="s">
        <v>101</v>
      </c>
      <c r="C97" s="75">
        <v>5</v>
      </c>
      <c r="D97" s="75">
        <v>6</v>
      </c>
      <c r="E97" s="75"/>
    </row>
    <row r="98" spans="2:5" x14ac:dyDescent="0.25">
      <c r="B98" s="75" t="s">
        <v>117</v>
      </c>
      <c r="C98" s="75">
        <v>2.1</v>
      </c>
      <c r="D98" s="75">
        <v>280</v>
      </c>
      <c r="E98" s="75"/>
    </row>
    <row r="99" spans="2:5" x14ac:dyDescent="0.25">
      <c r="B99" s="80" t="s">
        <v>179</v>
      </c>
      <c r="C99" s="75" t="s">
        <v>67</v>
      </c>
      <c r="D99" s="75" t="s">
        <v>67</v>
      </c>
    </row>
    <row r="100" spans="2:5" x14ac:dyDescent="0.25">
      <c r="B100" s="75" t="s">
        <v>141</v>
      </c>
      <c r="C100" s="75" t="s">
        <v>67</v>
      </c>
      <c r="D100" s="75" t="s">
        <v>67</v>
      </c>
      <c r="E100" s="75"/>
    </row>
    <row r="101" spans="2:5" x14ac:dyDescent="0.25">
      <c r="B101" s="80" t="s">
        <v>182</v>
      </c>
      <c r="C101" s="75" t="s">
        <v>67</v>
      </c>
      <c r="D101" s="75" t="s">
        <v>67</v>
      </c>
    </row>
    <row r="102" spans="2:5" x14ac:dyDescent="0.25">
      <c r="B102" s="75" t="s">
        <v>54</v>
      </c>
      <c r="C102" s="75">
        <v>13</v>
      </c>
      <c r="D102" s="75" t="s">
        <v>67</v>
      </c>
      <c r="E102" s="75"/>
    </row>
    <row r="103" spans="2:5" x14ac:dyDescent="0.25">
      <c r="B103" s="75" t="s">
        <v>109</v>
      </c>
      <c r="C103" s="75" t="s">
        <v>67</v>
      </c>
      <c r="D103" s="75" t="s">
        <v>67</v>
      </c>
      <c r="E103" s="75"/>
    </row>
    <row r="104" spans="2:5" x14ac:dyDescent="0.25">
      <c r="B104" s="75" t="s">
        <v>122</v>
      </c>
      <c r="C104" s="75" t="s">
        <v>67</v>
      </c>
      <c r="D104" s="75" t="s">
        <v>67</v>
      </c>
      <c r="E104" s="75"/>
    </row>
    <row r="105" spans="2:5" x14ac:dyDescent="0.25">
      <c r="B105" s="75" t="s">
        <v>164</v>
      </c>
      <c r="C105" s="75" t="s">
        <v>67</v>
      </c>
      <c r="D105" s="75" t="s">
        <v>67</v>
      </c>
      <c r="E105" s="75"/>
    </row>
    <row r="106" spans="2:5" x14ac:dyDescent="0.25">
      <c r="B106" s="75" t="s">
        <v>63</v>
      </c>
      <c r="C106" s="75">
        <v>196</v>
      </c>
      <c r="D106" s="75">
        <v>100</v>
      </c>
      <c r="E106" s="75"/>
    </row>
    <row r="107" spans="2:5" x14ac:dyDescent="0.25">
      <c r="B107" s="75" t="s">
        <v>55</v>
      </c>
      <c r="C107" s="75">
        <v>3525</v>
      </c>
      <c r="D107" s="75">
        <v>924</v>
      </c>
      <c r="E107" s="75"/>
    </row>
    <row r="108" spans="2:5" x14ac:dyDescent="0.25">
      <c r="B108" s="75" t="s">
        <v>79</v>
      </c>
      <c r="C108" s="75">
        <v>810</v>
      </c>
      <c r="D108" s="75">
        <v>104</v>
      </c>
      <c r="E108" s="75"/>
    </row>
    <row r="109" spans="2:5" x14ac:dyDescent="0.25">
      <c r="B109" s="80" t="s">
        <v>184</v>
      </c>
      <c r="C109" s="80" t="s">
        <v>67</v>
      </c>
      <c r="D109" s="80" t="s">
        <v>67</v>
      </c>
    </row>
    <row r="110" spans="2:5" x14ac:dyDescent="0.25">
      <c r="B110" s="75" t="s">
        <v>105</v>
      </c>
      <c r="C110" s="75">
        <v>13</v>
      </c>
      <c r="D110" s="75" t="s">
        <v>67</v>
      </c>
      <c r="E110" s="75"/>
    </row>
    <row r="111" spans="2:5" x14ac:dyDescent="0.25">
      <c r="B111" s="75" t="s">
        <v>56</v>
      </c>
      <c r="C111" s="75">
        <v>474</v>
      </c>
      <c r="D111" s="75">
        <v>369</v>
      </c>
      <c r="E111" s="75"/>
    </row>
    <row r="112" spans="2:5" x14ac:dyDescent="0.25">
      <c r="B112" s="75" t="s">
        <v>144</v>
      </c>
      <c r="C112" s="75" t="s">
        <v>67</v>
      </c>
      <c r="D112" s="75" t="s">
        <v>67</v>
      </c>
      <c r="E112" s="75"/>
    </row>
    <row r="113" spans="2:5" x14ac:dyDescent="0.25">
      <c r="B113" s="75" t="s">
        <v>131</v>
      </c>
      <c r="C113" s="75" t="s">
        <v>67</v>
      </c>
      <c r="D113" s="75" t="s">
        <v>67</v>
      </c>
      <c r="E113" s="75"/>
    </row>
    <row r="114" spans="2:5" x14ac:dyDescent="0.25">
      <c r="B114" s="75" t="s">
        <v>57</v>
      </c>
      <c r="C114" s="75">
        <v>195</v>
      </c>
      <c r="D114" s="75">
        <v>4375</v>
      </c>
      <c r="E114" s="75"/>
    </row>
    <row r="115" spans="2:5" x14ac:dyDescent="0.25">
      <c r="B115" s="75" t="s">
        <v>145</v>
      </c>
      <c r="C115" s="75" t="s">
        <v>67</v>
      </c>
      <c r="D115" s="75" t="s">
        <v>67</v>
      </c>
      <c r="E115" s="75"/>
    </row>
    <row r="116" spans="2:5" x14ac:dyDescent="0.25">
      <c r="B116" s="75" t="s">
        <v>146</v>
      </c>
      <c r="C116" s="75" t="s">
        <v>67</v>
      </c>
      <c r="D116" s="75" t="s">
        <v>67</v>
      </c>
      <c r="E116" s="75"/>
    </row>
    <row r="117" spans="2:5" x14ac:dyDescent="0.25">
      <c r="B117" s="75" t="s">
        <v>108</v>
      </c>
      <c r="C117" s="75" t="s">
        <v>67</v>
      </c>
      <c r="D117" s="75" t="s">
        <v>67</v>
      </c>
      <c r="E117" s="75"/>
    </row>
    <row r="118" spans="2:5" x14ac:dyDescent="0.25">
      <c r="B118" s="75" t="s">
        <v>58</v>
      </c>
      <c r="C118" s="75" t="s">
        <v>67</v>
      </c>
      <c r="D118" s="75">
        <v>84.6</v>
      </c>
      <c r="E118" s="75"/>
    </row>
    <row r="119" spans="2:5" x14ac:dyDescent="0.25">
      <c r="B119" s="75" t="s">
        <v>153</v>
      </c>
      <c r="C119" s="75" t="s">
        <v>67</v>
      </c>
      <c r="D119" s="75" t="s">
        <v>67</v>
      </c>
      <c r="E119" s="75"/>
    </row>
    <row r="120" spans="2:5" x14ac:dyDescent="0.25">
      <c r="B120" s="75" t="s">
        <v>154</v>
      </c>
      <c r="C120" s="75" t="s">
        <v>67</v>
      </c>
      <c r="D120" s="75" t="s">
        <v>67</v>
      </c>
      <c r="E120" s="75"/>
    </row>
    <row r="121" spans="2:5" x14ac:dyDescent="0.25">
      <c r="B121" s="75" t="s">
        <v>59</v>
      </c>
      <c r="C121" s="75">
        <v>59</v>
      </c>
      <c r="D121" s="75" t="s">
        <v>67</v>
      </c>
      <c r="E121" s="75"/>
    </row>
    <row r="122" spans="2:5" x14ac:dyDescent="0.25">
      <c r="B122" s="75" t="s">
        <v>110</v>
      </c>
      <c r="C122" s="75" t="s">
        <v>67</v>
      </c>
      <c r="D122" s="75" t="s">
        <v>67</v>
      </c>
      <c r="E122" s="75"/>
    </row>
    <row r="123" spans="2:5" x14ac:dyDescent="0.25">
      <c r="B123" s="75" t="s">
        <v>69</v>
      </c>
      <c r="C123" s="75" t="s">
        <v>67</v>
      </c>
      <c r="D123" s="75" t="s">
        <v>67</v>
      </c>
      <c r="E123" s="75"/>
    </row>
    <row r="124" spans="2:5" x14ac:dyDescent="0.25">
      <c r="B124" s="75" t="s">
        <v>68</v>
      </c>
      <c r="C124" s="75" t="s">
        <v>67</v>
      </c>
      <c r="D124" s="75" t="s">
        <v>67</v>
      </c>
      <c r="E124" s="75"/>
    </row>
    <row r="125" spans="2:5" x14ac:dyDescent="0.25">
      <c r="B125" s="75" t="s">
        <v>102</v>
      </c>
      <c r="C125" s="75">
        <v>83</v>
      </c>
      <c r="D125" s="75">
        <v>560</v>
      </c>
      <c r="E125" s="75"/>
    </row>
    <row r="126" spans="2:5" x14ac:dyDescent="0.25">
      <c r="B126" s="75" t="s">
        <v>16</v>
      </c>
      <c r="C126" s="75">
        <v>0.44</v>
      </c>
      <c r="D126" s="75">
        <v>35</v>
      </c>
      <c r="E126" s="75"/>
    </row>
    <row r="127" spans="2:5" x14ac:dyDescent="0.25">
      <c r="B127" s="75" t="s">
        <v>163</v>
      </c>
      <c r="C127" s="75" t="s">
        <v>67</v>
      </c>
      <c r="D127" s="75" t="s">
        <v>67</v>
      </c>
      <c r="E127" s="75"/>
    </row>
    <row r="128" spans="2:5" x14ac:dyDescent="0.25">
      <c r="B128" s="75" t="s">
        <v>70</v>
      </c>
      <c r="C128" s="75">
        <v>24</v>
      </c>
      <c r="D128" s="75">
        <v>10</v>
      </c>
      <c r="E128" s="75"/>
    </row>
    <row r="129" spans="2:5" x14ac:dyDescent="0.25">
      <c r="B129" s="75" t="s">
        <v>60</v>
      </c>
      <c r="C129" s="75">
        <v>1.6</v>
      </c>
      <c r="D129" s="75">
        <v>1.5</v>
      </c>
      <c r="E129" s="75"/>
    </row>
    <row r="130" spans="2:5" x14ac:dyDescent="0.25">
      <c r="B130" s="75" t="s">
        <v>112</v>
      </c>
      <c r="C130" s="75" t="s">
        <v>67</v>
      </c>
      <c r="D130" s="75" t="s">
        <v>67</v>
      </c>
      <c r="E130" s="75"/>
    </row>
    <row r="131" spans="2:5" x14ac:dyDescent="0.25">
      <c r="B131" s="75" t="s">
        <v>176</v>
      </c>
      <c r="C131" s="75" t="s">
        <v>67</v>
      </c>
      <c r="D131" s="75" t="s">
        <v>67</v>
      </c>
      <c r="E131" s="75"/>
    </row>
    <row r="132" spans="2:5" x14ac:dyDescent="0.25">
      <c r="B132" s="75" t="s">
        <v>61</v>
      </c>
      <c r="C132" s="75">
        <v>4400</v>
      </c>
      <c r="D132" s="75">
        <v>487</v>
      </c>
      <c r="E132" s="75"/>
    </row>
    <row r="133" spans="2:5" x14ac:dyDescent="0.25">
      <c r="B133" s="75" t="s">
        <v>106</v>
      </c>
      <c r="C133" s="75" t="s">
        <v>67</v>
      </c>
      <c r="D133" s="75">
        <v>410</v>
      </c>
      <c r="E133" s="75"/>
    </row>
    <row r="134" spans="2:5" x14ac:dyDescent="0.25">
      <c r="B134" s="75" t="s">
        <v>118</v>
      </c>
      <c r="C134" s="75">
        <v>8.3000000000000007</v>
      </c>
      <c r="D134" s="75">
        <v>5</v>
      </c>
      <c r="E134" s="75"/>
    </row>
    <row r="135" spans="2:5" x14ac:dyDescent="0.25">
      <c r="B135" s="75" t="s">
        <v>64</v>
      </c>
      <c r="C135" s="75">
        <v>3800</v>
      </c>
      <c r="D135" s="75">
        <v>1050</v>
      </c>
      <c r="E135" s="75">
        <v>1</v>
      </c>
    </row>
    <row r="136" spans="2:5" x14ac:dyDescent="0.25">
      <c r="B136" s="75" t="s">
        <v>62</v>
      </c>
      <c r="C136" s="75">
        <v>36</v>
      </c>
      <c r="D136" s="75" t="s">
        <v>67</v>
      </c>
      <c r="E136" s="75"/>
    </row>
    <row r="137" spans="2:5" x14ac:dyDescent="0.25">
      <c r="B137" s="75" t="s">
        <v>103</v>
      </c>
      <c r="C137" s="75" t="s">
        <v>67</v>
      </c>
      <c r="D137" s="75" t="s">
        <v>67</v>
      </c>
      <c r="E137" s="75"/>
    </row>
    <row r="138" spans="2:5" x14ac:dyDescent="0.25">
      <c r="B138" s="82"/>
      <c r="C138" s="82"/>
      <c r="D138" s="82"/>
    </row>
    <row r="139" spans="2:5" x14ac:dyDescent="0.25">
      <c r="B139" s="82"/>
      <c r="C139" s="82"/>
      <c r="D139" s="82"/>
    </row>
    <row r="140" spans="2:5" x14ac:dyDescent="0.25">
      <c r="B140" s="82"/>
      <c r="C140" s="82"/>
      <c r="D140" s="82"/>
    </row>
    <row r="141" spans="2:5" x14ac:dyDescent="0.25">
      <c r="B141" s="82"/>
      <c r="C141" s="82"/>
      <c r="D141" s="82"/>
    </row>
  </sheetData>
  <sheetProtection algorithmName="SHA-512" hashValue="jGBs8kmrZycNHS9H67zwsIQKrXeIM1Mg1WNEjEMr8AdvOtYajpzrNq9MpjAJFVbK2aHf5MGJ3Ewua8WOaoFSgQ==" saltValue="tWeT2aXPNMQReVgxWXTvrQ==" spinCount="100000" sheet="1" selectLockedCells="1"/>
  <phoneticPr fontId="1" type="noConversion"/>
  <printOptions gridLines="1"/>
  <pageMargins left="0.25" right="0.25" top="0.25" bottom="0.25" header="0.3" footer="0.3"/>
  <pageSetup fitToHeight="0" orientation="portrait"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LIQUID PESTICIDE DILUTIONS</vt:lpstr>
      <vt:lpstr>DRY PESTICIDE DILUTIONS</vt:lpstr>
      <vt:lpstr>A.I. LIST</vt:lpstr>
      <vt:lpstr>INSTRUCTIONS!Print_Area</vt:lpstr>
      <vt:lpstr>ProductName</vt:lpstr>
    </vt:vector>
  </TitlesOfParts>
  <Company>VT Agency of Agriculture, Food &amp; Markets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Wood</dc:creator>
  <cp:lastModifiedBy>Wood, Matthew</cp:lastModifiedBy>
  <cp:lastPrinted>2018-10-04T15:45:16Z</cp:lastPrinted>
  <dcterms:created xsi:type="dcterms:W3CDTF">2010-02-22T14:07:23Z</dcterms:created>
  <dcterms:modified xsi:type="dcterms:W3CDTF">2019-03-12T15:59:22Z</dcterms:modified>
</cp:coreProperties>
</file>