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ryan_patch_vermont_gov/Documents/desktop/example form/"/>
    </mc:Choice>
  </mc:AlternateContent>
  <xr:revisionPtr revIDLastSave="0" documentId="8_{16EDBAD2-2EFC-45A9-B179-170A2B89B0DD}" xr6:coauthVersionLast="47" xr6:coauthVersionMax="47" xr10:uidLastSave="{00000000-0000-0000-0000-000000000000}"/>
  <bookViews>
    <workbookView xWindow="28680" yWindow="-120" windowWidth="29040" windowHeight="15990" xr2:uid="{40475237-BBD0-41C2-A597-C912403C1AEC}"/>
  </bookViews>
  <sheets>
    <sheet name="PropertyLoss_Summary" sheetId="2" r:id="rId1"/>
    <sheet name="PropertyLoss_Summary - Exampl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2" l="1"/>
  <c r="B19" i="2"/>
  <c r="B18" i="2"/>
  <c r="B17" i="2"/>
  <c r="H12" i="2"/>
  <c r="I11" i="2"/>
  <c r="I10" i="2"/>
  <c r="I9" i="2"/>
  <c r="B21" i="1"/>
  <c r="B20" i="1"/>
  <c r="B19" i="1"/>
  <c r="B18" i="1"/>
  <c r="B17" i="1"/>
  <c r="F7" i="1"/>
  <c r="I7" i="1"/>
  <c r="I9" i="1"/>
  <c r="I10" i="1"/>
  <c r="I11" i="1"/>
  <c r="H12" i="1"/>
  <c r="F3" i="1"/>
  <c r="I3" i="1" s="1"/>
  <c r="F6" i="1"/>
  <c r="I6" i="1" s="1"/>
  <c r="F4" i="1"/>
  <c r="F5" i="1"/>
  <c r="I5" i="1" s="1"/>
  <c r="F8" i="1"/>
  <c r="I8" i="1" s="1"/>
  <c r="F2" i="1"/>
  <c r="I2" i="1" s="1"/>
  <c r="B21" i="2" l="1"/>
  <c r="F12" i="2"/>
  <c r="I12" i="2" s="1"/>
  <c r="F12" i="1"/>
  <c r="I12" i="1" s="1"/>
</calcChain>
</file>

<file path=xl/sharedStrings.xml><?xml version="1.0" encoding="utf-8"?>
<sst xmlns="http://schemas.openxmlformats.org/spreadsheetml/2006/main" count="62" uniqueCount="30">
  <si>
    <t>Property Type (Real Estate, Equipment &amp; Machinery, Inventory, leasehold improvements)</t>
  </si>
  <si>
    <t>Description</t>
  </si>
  <si>
    <t>Unit Type (count, acreage, lbs)</t>
  </si>
  <si>
    <t xml:space="preserve">Total Quanity Units Lost to Flooding  </t>
  </si>
  <si>
    <t>Average Value per Unit (i.e. $/acre, $/pound)</t>
  </si>
  <si>
    <t>Total Estimated Loss to Flooding (Quanity Lost X Average Value per Unit)</t>
  </si>
  <si>
    <t>Quote for repair or replacement, or invoices for expenses  available? Please include all available quotes and invoices with application</t>
  </si>
  <si>
    <t>Optional - Economic Injury estimate (anticipated loss, revenue loss)</t>
  </si>
  <si>
    <t>Total Loss</t>
  </si>
  <si>
    <t>Notes</t>
  </si>
  <si>
    <t>Inventory</t>
  </si>
  <si>
    <t>Feed/Crop - Hay, square bales</t>
  </si>
  <si>
    <t>Count</t>
  </si>
  <si>
    <t>Crop - Lettuce</t>
  </si>
  <si>
    <t>pounds</t>
  </si>
  <si>
    <t xml:space="preserve">1/4 acre lost to flood, 1/4 could not be planted for 3rd crop </t>
  </si>
  <si>
    <t>Crop - Hay, field</t>
  </si>
  <si>
    <t>acres</t>
  </si>
  <si>
    <t>35 acres of second cut lost to flood</t>
  </si>
  <si>
    <t>Real Estate</t>
  </si>
  <si>
    <t>Culvert Replacement</t>
  </si>
  <si>
    <t xml:space="preserve">Yes </t>
  </si>
  <si>
    <t>Farm Stand Structure</t>
  </si>
  <si>
    <t>Farm land damage</t>
  </si>
  <si>
    <t xml:space="preserve">Cost of labor and seeding materials to clean up debris and re-seed 3 acres of hayfield </t>
  </si>
  <si>
    <t>Machinery &amp; Equipment</t>
  </si>
  <si>
    <t>Tractor - Kubota BX235</t>
  </si>
  <si>
    <t>Property Loss Totals by Category</t>
  </si>
  <si>
    <t>Leasehold improvements</t>
  </si>
  <si>
    <t>Total net uncovered damages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</si>
</sst>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 vertical="top" wrapText="1"/>
    </xf>
    <xf numFmtId="1" fontId="0" fillId="0" borderId="0" xfId="0" applyNumberFormat="1"/>
    <xf numFmtId="44" fontId="0" fillId="0" borderId="0" xfId="1" applyFont="1"/>
    <xf numFmtId="0" fontId="3" fillId="0" borderId="0" xfId="0" applyFont="1"/>
    <xf numFmtId="0" fontId="0" fillId="0" borderId="0" xfId="1" applyNumberFormat="1" applyFont="1"/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 wrapText="1"/>
    </xf>
    <xf numFmtId="44" fontId="2" fillId="0" borderId="1" xfId="1" applyFont="1" applyBorder="1" applyAlignment="1">
      <alignment horizontal="left" vertical="top" wrapText="1"/>
    </xf>
    <xf numFmtId="0" fontId="0" fillId="0" borderId="1" xfId="0" applyBorder="1"/>
    <xf numFmtId="1" fontId="0" fillId="0" borderId="1" xfId="0" applyNumberFormat="1" applyBorder="1"/>
    <xf numFmtId="44" fontId="0" fillId="0" borderId="1" xfId="1" applyFont="1" applyBorder="1"/>
    <xf numFmtId="0" fontId="2" fillId="0" borderId="1" xfId="0" applyFont="1" applyBorder="1"/>
    <xf numFmtId="1" fontId="2" fillId="0" borderId="1" xfId="0" applyNumberFormat="1" applyFont="1" applyBorder="1"/>
    <xf numFmtId="44" fontId="2" fillId="0" borderId="1" xfId="1" applyFont="1" applyBorder="1"/>
    <xf numFmtId="0" fontId="2" fillId="2" borderId="1" xfId="1" applyNumberFormat="1" applyFont="1" applyFill="1" applyBorder="1" applyAlignment="1">
      <alignment horizontal="left" vertical="top" wrapText="1"/>
    </xf>
    <xf numFmtId="44" fontId="0" fillId="2" borderId="1" xfId="1" applyFont="1" applyFill="1" applyBorder="1"/>
    <xf numFmtId="44" fontId="2" fillId="2" borderId="1" xfId="1" applyFont="1" applyFill="1" applyBorder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4" fontId="5" fillId="0" borderId="1" xfId="1" applyFont="1" applyBorder="1"/>
    <xf numFmtId="0" fontId="5" fillId="0" borderId="1" xfId="0" applyFont="1" applyBorder="1" applyAlignment="1">
      <alignment wrapText="1"/>
    </xf>
    <xf numFmtId="44" fontId="4" fillId="0" borderId="1" xfId="1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F097-EE26-43D8-80F0-6AF9B3A9D8A2}">
  <dimension ref="A1:J21"/>
  <sheetViews>
    <sheetView tabSelected="1" workbookViewId="0">
      <selection activeCell="H21" sqref="H21"/>
    </sheetView>
  </sheetViews>
  <sheetFormatPr defaultRowHeight="14.4" x14ac:dyDescent="0.3"/>
  <cols>
    <col min="1" max="1" width="32" customWidth="1"/>
    <col min="2" max="2" width="21" customWidth="1"/>
    <col min="3" max="3" width="12.33203125" customWidth="1"/>
    <col min="4" max="4" width="17.6640625" style="2" customWidth="1"/>
    <col min="5" max="5" width="19.5546875" style="3" customWidth="1"/>
    <col min="6" max="6" width="26.6640625" style="5" customWidth="1"/>
    <col min="7" max="7" width="27.6640625" customWidth="1"/>
    <col min="8" max="9" width="32.109375" style="4" customWidth="1"/>
    <col min="10" max="10" width="21.88671875" customWidth="1"/>
  </cols>
  <sheetData>
    <row r="1" spans="1:10" s="1" customFormat="1" ht="72" x14ac:dyDescent="0.3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15" t="s">
        <v>5</v>
      </c>
      <c r="G1" s="6" t="s">
        <v>6</v>
      </c>
      <c r="H1" s="18" t="s">
        <v>7</v>
      </c>
      <c r="I1" s="18" t="s">
        <v>8</v>
      </c>
      <c r="J1" s="19" t="s">
        <v>9</v>
      </c>
    </row>
    <row r="2" spans="1:10" x14ac:dyDescent="0.3">
      <c r="A2" s="9"/>
      <c r="B2" s="24"/>
      <c r="C2" s="9"/>
      <c r="D2" s="10"/>
      <c r="E2" s="11"/>
      <c r="F2" s="16"/>
      <c r="G2" s="9"/>
      <c r="H2" s="20"/>
      <c r="I2" s="20"/>
      <c r="J2" s="21"/>
    </row>
    <row r="3" spans="1:10" x14ac:dyDescent="0.3">
      <c r="A3" s="9"/>
      <c r="B3" s="9"/>
      <c r="C3" s="9"/>
      <c r="D3" s="10"/>
      <c r="E3" s="11"/>
      <c r="F3" s="16"/>
      <c r="G3" s="9"/>
      <c r="H3" s="20"/>
      <c r="I3" s="20"/>
      <c r="J3" s="21"/>
    </row>
    <row r="4" spans="1:10" x14ac:dyDescent="0.3">
      <c r="A4" s="9"/>
      <c r="B4" s="9"/>
      <c r="C4" s="9"/>
      <c r="D4" s="10"/>
      <c r="E4" s="11"/>
      <c r="F4" s="16"/>
      <c r="G4" s="9"/>
      <c r="H4" s="20"/>
      <c r="I4" s="20"/>
      <c r="J4" s="21"/>
    </row>
    <row r="5" spans="1:10" x14ac:dyDescent="0.3">
      <c r="A5" s="9"/>
      <c r="B5" s="9"/>
      <c r="C5" s="9"/>
      <c r="D5" s="10"/>
      <c r="E5" s="11"/>
      <c r="F5" s="16"/>
      <c r="G5" s="9"/>
      <c r="H5" s="20"/>
      <c r="I5" s="20"/>
      <c r="J5" s="21"/>
    </row>
    <row r="6" spans="1:10" x14ac:dyDescent="0.3">
      <c r="A6" s="9"/>
      <c r="B6" s="9"/>
      <c r="C6" s="9"/>
      <c r="D6" s="10"/>
      <c r="E6" s="11"/>
      <c r="F6" s="16"/>
      <c r="G6" s="9"/>
      <c r="H6" s="20"/>
      <c r="I6" s="20"/>
      <c r="J6" s="21"/>
    </row>
    <row r="7" spans="1:10" x14ac:dyDescent="0.3">
      <c r="A7" s="9"/>
      <c r="B7" s="9"/>
      <c r="C7" s="9"/>
      <c r="D7" s="10"/>
      <c r="E7" s="11"/>
      <c r="F7" s="16"/>
      <c r="G7" s="9"/>
      <c r="H7" s="20"/>
      <c r="I7" s="20"/>
      <c r="J7" s="21"/>
    </row>
    <row r="8" spans="1:10" x14ac:dyDescent="0.3">
      <c r="A8" s="9"/>
      <c r="B8" s="9"/>
      <c r="C8" s="9"/>
      <c r="D8" s="10"/>
      <c r="E8" s="11"/>
      <c r="F8" s="16"/>
      <c r="G8" s="9"/>
      <c r="H8" s="20"/>
      <c r="I8" s="20"/>
      <c r="J8" s="21"/>
    </row>
    <row r="9" spans="1:10" x14ac:dyDescent="0.3">
      <c r="A9" s="9"/>
      <c r="B9" s="9"/>
      <c r="C9" s="9"/>
      <c r="D9" s="10"/>
      <c r="E9" s="11"/>
      <c r="F9" s="16"/>
      <c r="G9" s="9"/>
      <c r="H9" s="20"/>
      <c r="I9" s="20">
        <f t="shared" ref="I9:I11" si="0">SUM(F9,H9)</f>
        <v>0</v>
      </c>
      <c r="J9" s="21"/>
    </row>
    <row r="10" spans="1:10" x14ac:dyDescent="0.3">
      <c r="A10" s="9"/>
      <c r="B10" s="9"/>
      <c r="C10" s="9"/>
      <c r="D10" s="10"/>
      <c r="E10" s="11"/>
      <c r="F10" s="16"/>
      <c r="G10" s="9"/>
      <c r="H10" s="20"/>
      <c r="I10" s="20">
        <f t="shared" si="0"/>
        <v>0</v>
      </c>
      <c r="J10" s="21"/>
    </row>
    <row r="11" spans="1:10" x14ac:dyDescent="0.3">
      <c r="A11" s="9"/>
      <c r="B11" s="9"/>
      <c r="C11" s="9"/>
      <c r="D11" s="10"/>
      <c r="E11" s="11"/>
      <c r="F11" s="16"/>
      <c r="G11" s="9"/>
      <c r="H11" s="20"/>
      <c r="I11" s="20">
        <f t="shared" si="0"/>
        <v>0</v>
      </c>
      <c r="J11" s="21"/>
    </row>
    <row r="12" spans="1:10" x14ac:dyDescent="0.3">
      <c r="A12" s="12" t="s">
        <v>8</v>
      </c>
      <c r="B12" s="12"/>
      <c r="C12" s="12"/>
      <c r="D12" s="13"/>
      <c r="E12" s="14"/>
      <c r="F12" s="17">
        <f>SUM(F2:F8)</f>
        <v>0</v>
      </c>
      <c r="G12" s="12"/>
      <c r="H12" s="22">
        <f>SUM(H2:H11)</f>
        <v>0</v>
      </c>
      <c r="I12" s="20">
        <f>SUM(F12,H12)</f>
        <v>0</v>
      </c>
      <c r="J12" s="23"/>
    </row>
    <row r="16" spans="1:10" x14ac:dyDescent="0.3">
      <c r="A16" s="25" t="s">
        <v>27</v>
      </c>
      <c r="B16" s="26"/>
    </row>
    <row r="17" spans="1:2" x14ac:dyDescent="0.3">
      <c r="A17" s="9" t="s">
        <v>10</v>
      </c>
      <c r="B17" s="11">
        <f>SUMIF($A$2:$A$11,"Inventory", $F$2:$F$11)</f>
        <v>0</v>
      </c>
    </row>
    <row r="18" spans="1:2" x14ac:dyDescent="0.3">
      <c r="A18" s="9" t="s">
        <v>19</v>
      </c>
      <c r="B18" s="11">
        <f>SUMIF($A$2:$A$11,"Real Estate", $F$2:$F$11)</f>
        <v>0</v>
      </c>
    </row>
    <row r="19" spans="1:2" x14ac:dyDescent="0.3">
      <c r="A19" s="9" t="s">
        <v>25</v>
      </c>
      <c r="B19" s="11">
        <f>SUMIF($A$2:$A$11,"Machinery &amp; Equipment", $F$2:$F$11)</f>
        <v>0</v>
      </c>
    </row>
    <row r="20" spans="1:2" x14ac:dyDescent="0.3">
      <c r="A20" s="9" t="s">
        <v>28</v>
      </c>
      <c r="B20" s="11">
        <f>SUMIF($A$2:$A$11,"Leasehold Improvments", $F$2:$F$11)</f>
        <v>0</v>
      </c>
    </row>
    <row r="21" spans="1:2" x14ac:dyDescent="0.3">
      <c r="A21" s="12" t="s">
        <v>29</v>
      </c>
      <c r="B21" s="14">
        <f>SUM(B17:B20)</f>
        <v>0</v>
      </c>
    </row>
  </sheetData>
  <mergeCells count="1">
    <mergeCell ref="A16:B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F791B-02BC-454B-8EA2-1256B057A4A8}">
  <dimension ref="A1:J21"/>
  <sheetViews>
    <sheetView workbookViewId="0">
      <selection activeCell="F12" sqref="F12"/>
    </sheetView>
  </sheetViews>
  <sheetFormatPr defaultRowHeight="14.4" x14ac:dyDescent="0.3"/>
  <cols>
    <col min="1" max="1" width="32" customWidth="1"/>
    <col min="2" max="2" width="21" customWidth="1"/>
    <col min="3" max="3" width="12.33203125" customWidth="1"/>
    <col min="4" max="4" width="17.6640625" style="2" customWidth="1"/>
    <col min="5" max="5" width="19.5546875" style="3" customWidth="1"/>
    <col min="6" max="6" width="26.6640625" style="5" customWidth="1"/>
    <col min="7" max="7" width="27.6640625" customWidth="1"/>
    <col min="8" max="9" width="32.109375" style="4" customWidth="1"/>
    <col min="10" max="10" width="21.88671875" customWidth="1"/>
  </cols>
  <sheetData>
    <row r="1" spans="1:10" s="1" customFormat="1" ht="72" x14ac:dyDescent="0.3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15" t="s">
        <v>5</v>
      </c>
      <c r="G1" s="6" t="s">
        <v>6</v>
      </c>
      <c r="H1" s="18" t="s">
        <v>7</v>
      </c>
      <c r="I1" s="18" t="s">
        <v>8</v>
      </c>
      <c r="J1" s="19" t="s">
        <v>9</v>
      </c>
    </row>
    <row r="2" spans="1:10" ht="28.8" x14ac:dyDescent="0.3">
      <c r="A2" s="9" t="s">
        <v>10</v>
      </c>
      <c r="B2" s="24" t="s">
        <v>11</v>
      </c>
      <c r="C2" s="9" t="s">
        <v>12</v>
      </c>
      <c r="D2" s="10">
        <v>20</v>
      </c>
      <c r="E2" s="11">
        <v>4</v>
      </c>
      <c r="F2" s="16">
        <f>E2*D2</f>
        <v>80</v>
      </c>
      <c r="G2" s="9"/>
      <c r="H2" s="20"/>
      <c r="I2" s="20">
        <f>SUM(F2,H2)</f>
        <v>80</v>
      </c>
      <c r="J2" s="21"/>
    </row>
    <row r="3" spans="1:10" ht="43.2" x14ac:dyDescent="0.3">
      <c r="A3" s="9" t="s">
        <v>10</v>
      </c>
      <c r="B3" s="9" t="s">
        <v>13</v>
      </c>
      <c r="C3" s="9" t="s">
        <v>14</v>
      </c>
      <c r="D3" s="10">
        <v>2500</v>
      </c>
      <c r="E3" s="11">
        <v>1</v>
      </c>
      <c r="F3" s="16">
        <f>E3*D3</f>
        <v>2500</v>
      </c>
      <c r="G3" s="9"/>
      <c r="H3" s="20">
        <v>2500</v>
      </c>
      <c r="I3" s="20">
        <f t="shared" ref="I3:I11" si="0">SUM(F3,H3)</f>
        <v>5000</v>
      </c>
      <c r="J3" s="21" t="s">
        <v>15</v>
      </c>
    </row>
    <row r="4" spans="1:10" ht="28.8" x14ac:dyDescent="0.3">
      <c r="A4" s="9" t="s">
        <v>10</v>
      </c>
      <c r="B4" s="9" t="s">
        <v>16</v>
      </c>
      <c r="C4" s="9" t="s">
        <v>17</v>
      </c>
      <c r="D4" s="10">
        <v>35</v>
      </c>
      <c r="E4" s="11">
        <v>400</v>
      </c>
      <c r="F4" s="16">
        <f>E4*D4</f>
        <v>14000</v>
      </c>
      <c r="G4" s="9"/>
      <c r="H4" s="20"/>
      <c r="I4" s="20"/>
      <c r="J4" s="21" t="s">
        <v>18</v>
      </c>
    </row>
    <row r="5" spans="1:10" x14ac:dyDescent="0.3">
      <c r="A5" s="9" t="s">
        <v>19</v>
      </c>
      <c r="B5" s="9" t="s">
        <v>20</v>
      </c>
      <c r="C5" s="9" t="s">
        <v>12</v>
      </c>
      <c r="D5" s="10">
        <v>5</v>
      </c>
      <c r="E5" s="11">
        <v>100</v>
      </c>
      <c r="F5" s="16">
        <f t="shared" ref="F5:F8" si="1">E5*D5</f>
        <v>500</v>
      </c>
      <c r="G5" s="9" t="s">
        <v>21</v>
      </c>
      <c r="H5" s="20"/>
      <c r="I5" s="20">
        <f t="shared" si="0"/>
        <v>500</v>
      </c>
      <c r="J5" s="21"/>
    </row>
    <row r="6" spans="1:10" x14ac:dyDescent="0.3">
      <c r="A6" s="9" t="s">
        <v>19</v>
      </c>
      <c r="B6" s="9" t="s">
        <v>22</v>
      </c>
      <c r="C6" s="9" t="s">
        <v>12</v>
      </c>
      <c r="D6" s="10">
        <v>1</v>
      </c>
      <c r="E6" s="11">
        <v>7000</v>
      </c>
      <c r="F6" s="16">
        <f t="shared" si="1"/>
        <v>7000</v>
      </c>
      <c r="G6" s="9" t="s">
        <v>21</v>
      </c>
      <c r="H6" s="20"/>
      <c r="I6" s="20">
        <f t="shared" si="0"/>
        <v>7000</v>
      </c>
      <c r="J6" s="21"/>
    </row>
    <row r="7" spans="1:10" ht="57.6" x14ac:dyDescent="0.3">
      <c r="A7" s="9" t="s">
        <v>19</v>
      </c>
      <c r="B7" s="9" t="s">
        <v>23</v>
      </c>
      <c r="C7" s="9" t="s">
        <v>17</v>
      </c>
      <c r="D7" s="10">
        <v>3</v>
      </c>
      <c r="E7" s="11">
        <v>200</v>
      </c>
      <c r="F7" s="16">
        <f t="shared" si="1"/>
        <v>600</v>
      </c>
      <c r="G7" s="9" t="s">
        <v>21</v>
      </c>
      <c r="H7" s="20"/>
      <c r="I7" s="20">
        <f t="shared" si="0"/>
        <v>600</v>
      </c>
      <c r="J7" s="21" t="s">
        <v>24</v>
      </c>
    </row>
    <row r="8" spans="1:10" x14ac:dyDescent="0.3">
      <c r="A8" s="9" t="s">
        <v>25</v>
      </c>
      <c r="B8" s="9" t="s">
        <v>26</v>
      </c>
      <c r="C8" s="9" t="s">
        <v>12</v>
      </c>
      <c r="D8" s="10">
        <v>1</v>
      </c>
      <c r="E8" s="11">
        <v>12000</v>
      </c>
      <c r="F8" s="16">
        <f t="shared" si="1"/>
        <v>12000</v>
      </c>
      <c r="G8" s="9" t="s">
        <v>21</v>
      </c>
      <c r="H8" s="20"/>
      <c r="I8" s="20">
        <f t="shared" si="0"/>
        <v>12000</v>
      </c>
      <c r="J8" s="21"/>
    </row>
    <row r="9" spans="1:10" x14ac:dyDescent="0.3">
      <c r="A9" s="9"/>
      <c r="B9" s="9"/>
      <c r="C9" s="9"/>
      <c r="D9" s="10"/>
      <c r="E9" s="11"/>
      <c r="F9" s="16"/>
      <c r="G9" s="9"/>
      <c r="H9" s="20"/>
      <c r="I9" s="20">
        <f t="shared" si="0"/>
        <v>0</v>
      </c>
      <c r="J9" s="21"/>
    </row>
    <row r="10" spans="1:10" x14ac:dyDescent="0.3">
      <c r="A10" s="9"/>
      <c r="B10" s="9"/>
      <c r="C10" s="9"/>
      <c r="D10" s="10"/>
      <c r="E10" s="11"/>
      <c r="F10" s="16"/>
      <c r="G10" s="9"/>
      <c r="H10" s="20"/>
      <c r="I10" s="20">
        <f t="shared" si="0"/>
        <v>0</v>
      </c>
      <c r="J10" s="21"/>
    </row>
    <row r="11" spans="1:10" x14ac:dyDescent="0.3">
      <c r="A11" s="9"/>
      <c r="B11" s="9"/>
      <c r="C11" s="9"/>
      <c r="D11" s="10"/>
      <c r="E11" s="11"/>
      <c r="F11" s="16"/>
      <c r="G11" s="9"/>
      <c r="H11" s="20"/>
      <c r="I11" s="20">
        <f t="shared" si="0"/>
        <v>0</v>
      </c>
      <c r="J11" s="21"/>
    </row>
    <row r="12" spans="1:10" x14ac:dyDescent="0.3">
      <c r="A12" s="12" t="s">
        <v>8</v>
      </c>
      <c r="B12" s="12"/>
      <c r="C12" s="12"/>
      <c r="D12" s="13"/>
      <c r="E12" s="14"/>
      <c r="F12" s="17">
        <f>SUM(F2:F8)</f>
        <v>36680</v>
      </c>
      <c r="G12" s="12"/>
      <c r="H12" s="22">
        <f>SUM(H2:H11)</f>
        <v>2500</v>
      </c>
      <c r="I12" s="20">
        <f>SUM(F12,H12)</f>
        <v>39180</v>
      </c>
      <c r="J12" s="23"/>
    </row>
    <row r="16" spans="1:10" x14ac:dyDescent="0.3">
      <c r="A16" s="25" t="s">
        <v>27</v>
      </c>
      <c r="B16" s="26"/>
    </row>
    <row r="17" spans="1:2" x14ac:dyDescent="0.3">
      <c r="A17" s="9" t="s">
        <v>10</v>
      </c>
      <c r="B17" s="11">
        <f>SUMIF($A$2:$A$11,"Inventory", $F$2:$F$11)</f>
        <v>16580</v>
      </c>
    </row>
    <row r="18" spans="1:2" x14ac:dyDescent="0.3">
      <c r="A18" s="9" t="s">
        <v>19</v>
      </c>
      <c r="B18" s="11">
        <f>SUMIF($A$2:$A$11,"Real Estate", $F$2:$F$11)</f>
        <v>8100</v>
      </c>
    </row>
    <row r="19" spans="1:2" x14ac:dyDescent="0.3">
      <c r="A19" s="9" t="s">
        <v>25</v>
      </c>
      <c r="B19" s="11">
        <f>SUMIF($A$2:$A$11,"Machinery &amp; Equipment", $F$2:$F$11)</f>
        <v>12000</v>
      </c>
    </row>
    <row r="20" spans="1:2" x14ac:dyDescent="0.3">
      <c r="A20" s="9" t="s">
        <v>28</v>
      </c>
      <c r="B20" s="11">
        <f>SUMIF($A$2:$A$11,"Leasehold Improvments", $F$2:$F$11)</f>
        <v>0</v>
      </c>
    </row>
    <row r="21" spans="1:2" x14ac:dyDescent="0.3">
      <c r="A21" s="12" t="s">
        <v>29</v>
      </c>
      <c r="B21" s="14">
        <f>SUM(B17:B20)</f>
        <v>36680</v>
      </c>
    </row>
  </sheetData>
  <mergeCells count="1">
    <mergeCell ref="A16:B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e65ad9f-9444-4702-83bd-4b8d1cc47561">JAP56CNSWNAP-705408486-6</_dlc_DocId>
    <_dlc_DocIdUrl xmlns="be65ad9f-9444-4702-83bd-4b8d1cc47561">
      <Url>https://vermontgov.sharepoint.com/teams/AGR/_layouts/15/DocIdRedir.aspx?ID=JAP56CNSWNAP-705408486-6</Url>
      <Description>JAP56CNSWNAP-705408486-6</Description>
    </_dlc_DocIdUrl>
    <SharedWithUsers xmlns="be65ad9f-9444-4702-83bd-4b8d1cc47561">
      <UserInfo>
        <DisplayName>Montour, Mary</DisplayName>
        <AccountId>86</AccountId>
        <AccountType/>
      </UserInfo>
      <UserInfo>
        <DisplayName>Patch, Ryan</DisplayName>
        <AccountId>249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4E1C6C17A3D41A6B60B8F40EE116A" ma:contentTypeVersion="5" ma:contentTypeDescription="Create a new document." ma:contentTypeScope="" ma:versionID="8d2eeb798f3e1c6e7f5134d9b088fda2">
  <xsd:schema xmlns:xsd="http://www.w3.org/2001/XMLSchema" xmlns:xs="http://www.w3.org/2001/XMLSchema" xmlns:p="http://schemas.microsoft.com/office/2006/metadata/properties" xmlns:ns2="be65ad9f-9444-4702-83bd-4b8d1cc47561" xmlns:ns3="413c8288-ab2a-4516-86f6-a495b12c54df" targetNamespace="http://schemas.microsoft.com/office/2006/metadata/properties" ma:root="true" ma:fieldsID="694f8ddf457f33e9d05e30f178c2bba9" ns2:_="" ns3:_="">
    <xsd:import namespace="be65ad9f-9444-4702-83bd-4b8d1cc47561"/>
    <xsd:import namespace="413c8288-ab2a-4516-86f6-a495b12c54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5ad9f-9444-4702-83bd-4b8d1cc4756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8288-ab2a-4516-86f6-a495b12c5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7D0E424-C26D-483D-AB40-0863459507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4D0806-972F-49CC-B625-8909B1D11F8C}">
  <ds:schemaRefs>
    <ds:schemaRef ds:uri="413c8288-ab2a-4516-86f6-a495b12c54df"/>
    <ds:schemaRef ds:uri="http://schemas.microsoft.com/office/2006/documentManagement/types"/>
    <ds:schemaRef ds:uri="http://schemas.microsoft.com/office/infopath/2007/PartnerControls"/>
    <ds:schemaRef ds:uri="be65ad9f-9444-4702-83bd-4b8d1cc47561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19BA2D-9D57-4742-AF29-975B10BB9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65ad9f-9444-4702-83bd-4b8d1cc47561"/>
    <ds:schemaRef ds:uri="413c8288-ab2a-4516-86f6-a495b12c54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B0F51B1-0918-4E30-8E0C-A6B43E048DE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PropertyLoss_Summary</vt:lpstr>
      <vt:lpstr>PropertyLoss_Summary - 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Montour, Mary</dc:creator>
  <cp:keywords/>
  <dc:description/>
  <cp:lastModifiedBy>Patch, Ryan</cp:lastModifiedBy>
  <cp:revision/>
  <dcterms:created xsi:type="dcterms:W3CDTF">2023-08-07T13:59:33Z</dcterms:created>
  <dcterms:modified xsi:type="dcterms:W3CDTF">2023-10-10T15:43:08Z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0x0101002104E1C6C17A3D41A6B60B8F40EE116A</vt:lpwstr>
  </property>
  <property fmtid="{D5CDD505-2E9C-101B-9397-08002B2CF9AE}" pid="3" name="Order">
    <vt:r8>1345400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dlc_DocIdItemGuid">
    <vt:lpwstr>94aebb65-2115-4750-90ad-a43d75b99e87</vt:lpwstr>
  </property>
</Properties>
</file>