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ryan_patch_vermont_gov/Documents/desktop/PES 2/"/>
    </mc:Choice>
  </mc:AlternateContent>
  <xr:revisionPtr revIDLastSave="509" documentId="8_{C6853284-67E6-411D-ADCA-3A7C7C958A8C}" xr6:coauthVersionLast="47" xr6:coauthVersionMax="47" xr10:uidLastSave="{D2515130-DBF1-4F47-B7E0-4C85DED03158}"/>
  <bookViews>
    <workbookView xWindow="-108" yWindow="-108" windowWidth="23256" windowHeight="12720" xr2:uid="{90B51813-AC02-4DC3-A3BF-817C32FBB5D8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2" l="1"/>
  <c r="D34" i="2"/>
  <c r="E34" i="2"/>
  <c r="F34" i="2"/>
  <c r="G34" i="2"/>
  <c r="C35" i="2"/>
  <c r="D35" i="2"/>
  <c r="E35" i="2"/>
  <c r="F35" i="2"/>
  <c r="G35" i="2"/>
  <c r="C36" i="2"/>
  <c r="D36" i="2"/>
  <c r="E36" i="2"/>
  <c r="F36" i="2"/>
  <c r="G36" i="2"/>
  <c r="C37" i="2"/>
  <c r="D37" i="2"/>
  <c r="E37" i="2"/>
  <c r="F37" i="2"/>
  <c r="G37" i="2"/>
  <c r="C38" i="2"/>
  <c r="D38" i="2"/>
  <c r="E38" i="2"/>
  <c r="F38" i="2"/>
  <c r="G38" i="2"/>
  <c r="C39" i="2"/>
  <c r="D39" i="2"/>
  <c r="E39" i="2"/>
  <c r="F39" i="2"/>
  <c r="G39" i="2"/>
  <c r="C40" i="2"/>
  <c r="D40" i="2"/>
  <c r="E40" i="2"/>
  <c r="F40" i="2"/>
  <c r="G40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D33" i="2"/>
  <c r="E33" i="2"/>
  <c r="F33" i="2"/>
  <c r="G33" i="2"/>
  <c r="C33" i="2"/>
  <c r="G50" i="2" l="1"/>
  <c r="F50" i="2"/>
  <c r="C50" i="2"/>
  <c r="E50" i="2"/>
  <c r="D50" i="2"/>
</calcChain>
</file>

<file path=xl/sharedStrings.xml><?xml version="1.0" encoding="utf-8"?>
<sst xmlns="http://schemas.openxmlformats.org/spreadsheetml/2006/main" count="214" uniqueCount="99">
  <si>
    <t>Pilot Approach</t>
  </si>
  <si>
    <t>Ecosystem Service</t>
  </si>
  <si>
    <t>What is Quantified?</t>
  </si>
  <si>
    <t>Quantification Tool</t>
  </si>
  <si>
    <t>Whole Farm?</t>
  </si>
  <si>
    <t>Threshold or Baseline?</t>
  </si>
  <si>
    <t>Measured or Modelled?</t>
  </si>
  <si>
    <t>Soil Health</t>
  </si>
  <si>
    <t>Measured</t>
  </si>
  <si>
    <t>Score (e.g. "Excellent")</t>
  </si>
  <si>
    <t>CASH Test</t>
  </si>
  <si>
    <t>Yes</t>
  </si>
  <si>
    <t>Threshold</t>
  </si>
  <si>
    <t>Other considerations</t>
  </si>
  <si>
    <t>NRCS Soil Testing/Soil Health Plan</t>
  </si>
  <si>
    <t>Coordinate with:</t>
  </si>
  <si>
    <t>1 - Soil Testing (CASH)</t>
  </si>
  <si>
    <t>2 - Soil Testing (Soil Carbon)</t>
  </si>
  <si>
    <t>Soil Carbon Accumulation</t>
  </si>
  <si>
    <t>Standard soil test, bulk density</t>
  </si>
  <si>
    <t>Existing farm soil tests</t>
  </si>
  <si>
    <t>Baseline</t>
  </si>
  <si>
    <t>No</t>
  </si>
  <si>
    <t>3 - Soil Carbon Modeling</t>
  </si>
  <si>
    <t>Modelled</t>
  </si>
  <si>
    <t>APEX (NRCS model)</t>
  </si>
  <si>
    <t>Vermont Pay for Phosphorus</t>
  </si>
  <si>
    <t>4 - Observation &amp; Modeling</t>
  </si>
  <si>
    <t>Soil, Water, Pesticide, Air &amp; Habitat</t>
  </si>
  <si>
    <t>Observed &amp; Modelled</t>
  </si>
  <si>
    <t>N/A</t>
  </si>
  <si>
    <t>5 - Observation</t>
  </si>
  <si>
    <t>NRCS Score Sheets</t>
  </si>
  <si>
    <t>Observed</t>
  </si>
  <si>
    <t>?? Soil, Water, Pesticide, Air &amp; Habitat ??</t>
  </si>
  <si>
    <t>Threshold/Baseline Info</t>
  </si>
  <si>
    <t>Year 1 results = baseline</t>
  </si>
  <si>
    <t xml:space="preserve"> $20.68-$29.89 per acre</t>
  </si>
  <si>
    <t>$51 per ton CO2 equivalent</t>
  </si>
  <si>
    <t>RSET (NRCS model)</t>
  </si>
  <si>
    <t>Tiered - Good &amp; Excellent</t>
  </si>
  <si>
    <t>Year 0 results = baseline</t>
  </si>
  <si>
    <t>3-5 year delay until payment
Bulk density tests difficult</t>
  </si>
  <si>
    <t>model calibration funded elsewhere. Lots of computer time</t>
  </si>
  <si>
    <t>Would need extensive training of observers</t>
  </si>
  <si>
    <t xml:space="preserve">Would need extensive training of observers. Would need to define threshold(s) &amp; calibrate with Vermont </t>
  </si>
  <si>
    <t>Program Details</t>
  </si>
  <si>
    <t>Not necessarily</t>
  </si>
  <si>
    <t>Benefit to public/State</t>
  </si>
  <si>
    <t>Demonstrably high soil health is linked to climate &amp; water regulation. No link to state climate or water quality accounting.</t>
  </si>
  <si>
    <t xml:space="preserve">Carbon sequestration benefits the public &amp; Vermont's climate action plan.  Can be linked to state climate and water quality accounting via practices. </t>
  </si>
  <si>
    <t>Year 1: Take CASH tests, receive payments if above threshold
Eligible again in 3 years.</t>
  </si>
  <si>
    <t>Take CASH tests
Interpret CASH tests
Recommend practice changes that may increase CASH score</t>
  </si>
  <si>
    <t>Year 1: take soil organic matter &amp; bulk density tests
Year 3: take tests again
Year 3: receive payment for increase in carbon stock</t>
  </si>
  <si>
    <t xml:space="preserve">Reimbursement to TA providers and farmers for time entering data. Payments to farmers for carbon sequestion. </t>
  </si>
  <si>
    <t>Reimbursement for CASH test TA and lab fees. Payments to farmers with high CASH tests</t>
  </si>
  <si>
    <t>Reimbursement for bulk density test TA and lab fees. Payments to farmers for increases in carbon stocks</t>
  </si>
  <si>
    <t>Year 1: install practices, provide management data to TA provider. Receive payment if above threshold.
Eligible again in 1 year</t>
  </si>
  <si>
    <t>Year 1: install practices. Receive payment if above threshold.
Eligible again in 1 year</t>
  </si>
  <si>
    <t>Take bulk density tests
Recommend practice changes that may increase organic matter</t>
  </si>
  <si>
    <t>Enter  management data in model. Verify installation of practices Recommend practice changes that will increase carbon sequestration.</t>
  </si>
  <si>
    <t>Year 1: install practices, provide management data to TA provider. Receive payment for carbon modelled as sequestered that year.
Eligible again in 1 year</t>
  </si>
  <si>
    <t>Enter management data in model. Verify installation of practices. Perform in-field observations. Recommend practice changes that will increase RSET score.</t>
  </si>
  <si>
    <t>Perform in-field observations. Recommend practice changes that will increase threshold score.</t>
  </si>
  <si>
    <t>Reimbursement to TA providers for time entering data and performing observations. Payment to farmers with high RSET scores.</t>
  </si>
  <si>
    <t>Reimbursement to TA providers for time  performing observations. Payment to farmers with high scoresheet scores.</t>
  </si>
  <si>
    <t xml:space="preserve">Effective Soil, Water, Air, Pesticide &amp; Habitat management benefits the public. Can be linked to state climate and water quality accounting via practices. </t>
  </si>
  <si>
    <t>Effective Soil, Water, Air, Pesticide &amp; Habitat management benefits the public. No link to state climate or water quality accounting.</t>
  </si>
  <si>
    <t>Carbon sequestration benefits the public &amp; Vermont's climate action plan.  Difficult to link to state climate accounting. No link to water quality accounting.</t>
  </si>
  <si>
    <t xml:space="preserve">Farmer </t>
  </si>
  <si>
    <t>TA provider</t>
  </si>
  <si>
    <t xml:space="preserve">Program manager </t>
  </si>
  <si>
    <t>Roles/ experiences/ benefits</t>
  </si>
  <si>
    <t>Ecosystem Services clearly quantified</t>
  </si>
  <si>
    <t>Ecosystem Services clearly defined</t>
  </si>
  <si>
    <t>Compensates for carbon storage</t>
  </si>
  <si>
    <t>Compensates for nutrient and soil retention</t>
  </si>
  <si>
    <t>Compensates for stormwater retention</t>
  </si>
  <si>
    <t>Compensates for ability to support biodiversity</t>
  </si>
  <si>
    <t>Can compensate farms of diverse types</t>
  </si>
  <si>
    <t>Can compensate farms of diverse sizes</t>
  </si>
  <si>
    <t>Time-efficient (low TA need)</t>
  </si>
  <si>
    <t>Compensation directly linked to Ecosystem services</t>
  </si>
  <si>
    <t>In a way</t>
  </si>
  <si>
    <t xml:space="preserve">Yes </t>
  </si>
  <si>
    <t>Funding-efficient (high % of funds to farmers)</t>
  </si>
  <si>
    <t>Opportunity to support future research</t>
  </si>
  <si>
    <t>Opportunity to support future program changes</t>
  </si>
  <si>
    <t>PES &amp; SH Working Group Goals</t>
  </si>
  <si>
    <t>Easy for farms to access</t>
  </si>
  <si>
    <t>Additionality (pays for improvements)</t>
  </si>
  <si>
    <t>Meets farmer willingness to accept ($50-100/ac)</t>
  </si>
  <si>
    <t>Change in Soil Carbon (tons CO2e)</t>
  </si>
  <si>
    <t>Carbon sequestered (tons CO2e)</t>
  </si>
  <si>
    <t>Coordinates with existing programs</t>
  </si>
  <si>
    <t>Farmer Survey Goals</t>
  </si>
  <si>
    <t>Meets Goals</t>
  </si>
  <si>
    <t>Payment rate (Willingness to Pay)</t>
  </si>
  <si>
    <t>Overall score (Yes is 1, In a way is 0.5, No is 0): GOALS not weighted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</si>
</sst>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6" fontId="0" fillId="0" borderId="0" xfId="0" applyNumberFormat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3" fillId="0" borderId="0" xfId="0" applyFont="1" applyAlignment="1">
      <alignment vertical="center" textRotation="90" wrapText="1"/>
    </xf>
    <xf numFmtId="0" fontId="3" fillId="5" borderId="0" xfId="0" applyFont="1" applyFill="1" applyAlignment="1">
      <alignment vertical="center" textRotation="90" wrapText="1"/>
    </xf>
    <xf numFmtId="0" fontId="4" fillId="10" borderId="0" xfId="0" applyFont="1" applyFill="1" applyAlignment="1">
      <alignment horizontal="center" vertical="center" textRotation="90" wrapText="1"/>
    </xf>
    <xf numFmtId="0" fontId="5" fillId="11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10" borderId="0" xfId="0" applyFont="1" applyFill="1" applyAlignment="1">
      <alignment horizontal="center" vertical="center" textRotation="90" wrapText="1"/>
    </xf>
    <xf numFmtId="0" fontId="4" fillId="8" borderId="0" xfId="0" applyFont="1" applyFill="1" applyAlignment="1">
      <alignment horizontal="center" vertical="center" textRotation="90" wrapText="1"/>
    </xf>
    <xf numFmtId="0" fontId="4" fillId="9" borderId="0" xfId="0" applyFont="1" applyFill="1" applyAlignment="1">
      <alignment horizontal="center" vertical="center" textRotation="90" wrapText="1"/>
    </xf>
    <xf numFmtId="0" fontId="4" fillId="7" borderId="0" xfId="0" applyFont="1" applyFill="1" applyAlignment="1">
      <alignment horizontal="center" vertical="center" textRotation="90" wrapText="1"/>
    </xf>
  </cellXfs>
  <cellStyles count="1">
    <cellStyle name="Normal" xfId="0" builtinId="0"/>
  </cellStyles>
  <dxfs count="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31ABCD-2E80-4A52-949A-35FF0D9846EF}" name="Table1" displayName="Table1" ref="B1:G50" totalsRowShown="0" headerRowDxfId="7" dataDxfId="6">
  <autoFilter ref="B1:G50" xr:uid="{3131ABCD-2E80-4A52-949A-35FF0D9846EF}"/>
  <tableColumns count="6">
    <tableColumn id="1" xr3:uid="{282ADA55-E3F9-4474-BB62-88ECE78467FB}" name="Pilot Approach" dataDxfId="5"/>
    <tableColumn id="2" xr3:uid="{73D5FEA0-8F58-4336-880D-5DD085606FCC}" name="1 - Soil Testing (CASH)" dataDxfId="4"/>
    <tableColumn id="3" xr3:uid="{B8BEC455-35BD-47F8-BD1D-7B9BFABCD8E4}" name="2 - Soil Testing (Soil Carbon)" dataDxfId="3"/>
    <tableColumn id="4" xr3:uid="{C1FE7D32-88CF-49D6-B12D-346BDDFEF876}" name="3 - Soil Carbon Modeling" dataDxfId="2"/>
    <tableColumn id="5" xr3:uid="{641702EF-C096-44E5-AA8C-17BC58990CA7}" name="4 - Observation &amp; Modeling" dataDxfId="1"/>
    <tableColumn id="6" xr3:uid="{443F738D-0745-4419-8273-0B8ACB141A02}" name="5 - Observ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17089-1926-4D33-BB86-9642F71EEE7E}">
  <sheetPr>
    <pageSetUpPr fitToPage="1"/>
  </sheetPr>
  <dimension ref="A1:G50"/>
  <sheetViews>
    <sheetView tabSelected="1" topLeftCell="C12" zoomScale="160" zoomScaleNormal="160" workbookViewId="0">
      <selection activeCell="D12" sqref="D12"/>
    </sheetView>
  </sheetViews>
  <sheetFormatPr defaultRowHeight="14.4" x14ac:dyDescent="0.3"/>
  <cols>
    <col min="1" max="1" width="11.5546875" style="12" customWidth="1"/>
    <col min="2" max="2" width="43.77734375" customWidth="1"/>
    <col min="3" max="3" width="25.21875" customWidth="1"/>
    <col min="4" max="4" width="29.88671875" customWidth="1"/>
    <col min="5" max="5" width="29.44140625" customWidth="1"/>
    <col min="6" max="6" width="35.88671875" customWidth="1"/>
    <col min="7" max="7" width="34.21875" customWidth="1"/>
  </cols>
  <sheetData>
    <row r="1" spans="1:7" x14ac:dyDescent="0.3">
      <c r="A1" s="13"/>
      <c r="B1" s="1" t="s">
        <v>0</v>
      </c>
      <c r="C1" s="6" t="s">
        <v>16</v>
      </c>
      <c r="D1" s="6" t="s">
        <v>17</v>
      </c>
      <c r="E1" s="6" t="s">
        <v>23</v>
      </c>
      <c r="F1" s="6" t="s">
        <v>27</v>
      </c>
      <c r="G1" s="6" t="s">
        <v>31</v>
      </c>
    </row>
    <row r="2" spans="1:7" ht="19.95" customHeight="1" x14ac:dyDescent="0.3">
      <c r="A2" s="22" t="s">
        <v>46</v>
      </c>
      <c r="B2" s="11" t="s">
        <v>1</v>
      </c>
      <c r="C2" s="7" t="s">
        <v>7</v>
      </c>
      <c r="D2" s="7" t="s">
        <v>18</v>
      </c>
      <c r="E2" s="7" t="s">
        <v>18</v>
      </c>
      <c r="F2" s="7" t="s">
        <v>28</v>
      </c>
      <c r="G2" s="7" t="s">
        <v>34</v>
      </c>
    </row>
    <row r="3" spans="1:7" ht="19.95" customHeight="1" x14ac:dyDescent="0.3">
      <c r="A3" s="22"/>
      <c r="B3" s="11" t="s">
        <v>6</v>
      </c>
      <c r="C3" s="7" t="s">
        <v>8</v>
      </c>
      <c r="D3" s="7" t="s">
        <v>8</v>
      </c>
      <c r="E3" s="7" t="s">
        <v>24</v>
      </c>
      <c r="F3" s="7" t="s">
        <v>29</v>
      </c>
      <c r="G3" s="7" t="s">
        <v>33</v>
      </c>
    </row>
    <row r="4" spans="1:7" ht="19.95" customHeight="1" x14ac:dyDescent="0.3">
      <c r="A4" s="22"/>
      <c r="B4" s="11" t="s">
        <v>2</v>
      </c>
      <c r="C4" s="7" t="s">
        <v>9</v>
      </c>
      <c r="D4" s="7" t="s">
        <v>92</v>
      </c>
      <c r="E4" s="7" t="s">
        <v>93</v>
      </c>
      <c r="F4" s="7" t="s">
        <v>9</v>
      </c>
      <c r="G4" s="7" t="s">
        <v>9</v>
      </c>
    </row>
    <row r="5" spans="1:7" ht="19.95" customHeight="1" x14ac:dyDescent="0.3">
      <c r="A5" s="22"/>
      <c r="B5" s="11" t="s">
        <v>3</v>
      </c>
      <c r="C5" s="7" t="s">
        <v>10</v>
      </c>
      <c r="D5" s="7" t="s">
        <v>19</v>
      </c>
      <c r="E5" s="7" t="s">
        <v>25</v>
      </c>
      <c r="F5" s="7" t="s">
        <v>39</v>
      </c>
      <c r="G5" s="7" t="s">
        <v>32</v>
      </c>
    </row>
    <row r="6" spans="1:7" ht="19.95" customHeight="1" x14ac:dyDescent="0.3">
      <c r="A6" s="22"/>
      <c r="B6" s="11" t="s">
        <v>97</v>
      </c>
      <c r="C6" s="7" t="s">
        <v>37</v>
      </c>
      <c r="D6" s="9" t="s">
        <v>38</v>
      </c>
      <c r="E6" s="9" t="s">
        <v>38</v>
      </c>
      <c r="F6" s="7" t="s">
        <v>37</v>
      </c>
      <c r="G6" s="7" t="s">
        <v>37</v>
      </c>
    </row>
    <row r="7" spans="1:7" ht="19.95" customHeight="1" x14ac:dyDescent="0.3">
      <c r="A7" s="22"/>
      <c r="B7" s="11" t="s">
        <v>4</v>
      </c>
      <c r="C7" s="7" t="s">
        <v>47</v>
      </c>
      <c r="D7" s="7" t="s">
        <v>47</v>
      </c>
      <c r="E7" s="7" t="s">
        <v>11</v>
      </c>
      <c r="F7" s="7" t="s">
        <v>11</v>
      </c>
      <c r="G7" s="7" t="s">
        <v>11</v>
      </c>
    </row>
    <row r="8" spans="1:7" ht="19.95" customHeight="1" x14ac:dyDescent="0.3">
      <c r="A8" s="22"/>
      <c r="B8" s="11" t="s">
        <v>5</v>
      </c>
      <c r="C8" s="7" t="s">
        <v>12</v>
      </c>
      <c r="D8" s="7" t="s">
        <v>21</v>
      </c>
      <c r="E8" s="7" t="s">
        <v>21</v>
      </c>
      <c r="F8" s="7" t="s">
        <v>12</v>
      </c>
      <c r="G8" s="7" t="s">
        <v>12</v>
      </c>
    </row>
    <row r="9" spans="1:7" ht="19.95" customHeight="1" x14ac:dyDescent="0.3">
      <c r="A9" s="22"/>
      <c r="B9" s="11" t="s">
        <v>35</v>
      </c>
      <c r="C9" s="7" t="s">
        <v>40</v>
      </c>
      <c r="D9" s="7" t="s">
        <v>36</v>
      </c>
      <c r="E9" s="7" t="s">
        <v>41</v>
      </c>
      <c r="F9" s="7" t="s">
        <v>40</v>
      </c>
      <c r="G9" s="7" t="s">
        <v>40</v>
      </c>
    </row>
    <row r="10" spans="1:7" ht="28.8" x14ac:dyDescent="0.3">
      <c r="A10" s="22"/>
      <c r="B10" s="4" t="s">
        <v>15</v>
      </c>
      <c r="C10" s="2" t="s">
        <v>14</v>
      </c>
      <c r="D10" s="2" t="s">
        <v>20</v>
      </c>
      <c r="E10" s="2" t="s">
        <v>26</v>
      </c>
      <c r="F10" s="2" t="s">
        <v>30</v>
      </c>
      <c r="G10" s="2" t="s">
        <v>30</v>
      </c>
    </row>
    <row r="11" spans="1:7" ht="43.2" x14ac:dyDescent="0.3">
      <c r="A11" s="22"/>
      <c r="B11" s="4" t="s">
        <v>13</v>
      </c>
      <c r="C11" s="2"/>
      <c r="D11" s="2" t="s">
        <v>42</v>
      </c>
      <c r="E11" s="2" t="s">
        <v>43</v>
      </c>
      <c r="F11" s="2" t="s">
        <v>44</v>
      </c>
      <c r="G11" s="2" t="s">
        <v>45</v>
      </c>
    </row>
    <row r="12" spans="1:7" ht="74.400000000000006" customHeight="1" x14ac:dyDescent="0.3">
      <c r="A12" s="20" t="s">
        <v>72</v>
      </c>
      <c r="B12" s="10" t="s">
        <v>69</v>
      </c>
      <c r="C12" s="7" t="s">
        <v>51</v>
      </c>
      <c r="D12" s="7" t="s">
        <v>53</v>
      </c>
      <c r="E12" s="7" t="s">
        <v>61</v>
      </c>
      <c r="F12" s="7" t="s">
        <v>57</v>
      </c>
      <c r="G12" s="7" t="s">
        <v>58</v>
      </c>
    </row>
    <row r="13" spans="1:7" ht="72" x14ac:dyDescent="0.3">
      <c r="A13" s="20"/>
      <c r="B13" s="10" t="s">
        <v>70</v>
      </c>
      <c r="C13" s="7" t="s">
        <v>52</v>
      </c>
      <c r="D13" s="7" t="s">
        <v>59</v>
      </c>
      <c r="E13" s="7" t="s">
        <v>60</v>
      </c>
      <c r="F13" s="7" t="s">
        <v>62</v>
      </c>
      <c r="G13" s="7" t="s">
        <v>63</v>
      </c>
    </row>
    <row r="14" spans="1:7" ht="57.6" x14ac:dyDescent="0.3">
      <c r="A14" s="20"/>
      <c r="B14" s="10" t="s">
        <v>71</v>
      </c>
      <c r="C14" s="7" t="s">
        <v>55</v>
      </c>
      <c r="D14" s="7" t="s">
        <v>56</v>
      </c>
      <c r="E14" s="7" t="s">
        <v>54</v>
      </c>
      <c r="F14" s="7" t="s">
        <v>64</v>
      </c>
      <c r="G14" s="7" t="s">
        <v>65</v>
      </c>
    </row>
    <row r="15" spans="1:7" ht="72" x14ac:dyDescent="0.3">
      <c r="A15" s="20"/>
      <c r="B15" s="10" t="s">
        <v>48</v>
      </c>
      <c r="C15" s="7" t="s">
        <v>49</v>
      </c>
      <c r="D15" s="7" t="s">
        <v>68</v>
      </c>
      <c r="E15" s="7" t="s">
        <v>50</v>
      </c>
      <c r="F15" s="7" t="s">
        <v>66</v>
      </c>
      <c r="G15" s="7" t="s">
        <v>67</v>
      </c>
    </row>
    <row r="16" spans="1:7" x14ac:dyDescent="0.3">
      <c r="A16" s="21" t="s">
        <v>88</v>
      </c>
      <c r="B16" s="5" t="s">
        <v>74</v>
      </c>
      <c r="C16" s="8" t="s">
        <v>83</v>
      </c>
      <c r="D16" s="8" t="s">
        <v>11</v>
      </c>
      <c r="E16" s="8" t="s">
        <v>11</v>
      </c>
      <c r="F16" s="8" t="s">
        <v>84</v>
      </c>
      <c r="G16" s="8" t="s">
        <v>22</v>
      </c>
    </row>
    <row r="17" spans="1:7" x14ac:dyDescent="0.3">
      <c r="A17" s="21"/>
      <c r="B17" s="5" t="s">
        <v>73</v>
      </c>
      <c r="C17" s="8" t="s">
        <v>83</v>
      </c>
      <c r="D17" s="8" t="s">
        <v>11</v>
      </c>
      <c r="E17" s="8" t="s">
        <v>11</v>
      </c>
      <c r="F17" s="8" t="s">
        <v>83</v>
      </c>
      <c r="G17" s="8" t="s">
        <v>83</v>
      </c>
    </row>
    <row r="18" spans="1:7" x14ac:dyDescent="0.3">
      <c r="A18" s="21"/>
      <c r="B18" s="5" t="s">
        <v>82</v>
      </c>
      <c r="C18" s="8" t="s">
        <v>83</v>
      </c>
      <c r="D18" s="8" t="s">
        <v>11</v>
      </c>
      <c r="E18" s="8" t="s">
        <v>11</v>
      </c>
      <c r="F18" s="8" t="s">
        <v>83</v>
      </c>
      <c r="G18" s="8" t="s">
        <v>22</v>
      </c>
    </row>
    <row r="19" spans="1:7" x14ac:dyDescent="0.3">
      <c r="A19" s="21"/>
      <c r="B19" s="5" t="s">
        <v>75</v>
      </c>
      <c r="C19" s="8" t="s">
        <v>83</v>
      </c>
      <c r="D19" s="8" t="s">
        <v>11</v>
      </c>
      <c r="E19" s="8" t="s">
        <v>11</v>
      </c>
      <c r="F19" s="8" t="s">
        <v>83</v>
      </c>
      <c r="G19" s="8" t="s">
        <v>83</v>
      </c>
    </row>
    <row r="20" spans="1:7" x14ac:dyDescent="0.3">
      <c r="A20" s="21"/>
      <c r="B20" s="5" t="s">
        <v>76</v>
      </c>
      <c r="C20" s="8" t="s">
        <v>83</v>
      </c>
      <c r="D20" s="8" t="s">
        <v>22</v>
      </c>
      <c r="E20" s="8" t="s">
        <v>22</v>
      </c>
      <c r="F20" s="8" t="s">
        <v>83</v>
      </c>
      <c r="G20" s="8" t="s">
        <v>83</v>
      </c>
    </row>
    <row r="21" spans="1:7" x14ac:dyDescent="0.3">
      <c r="A21" s="21"/>
      <c r="B21" s="5" t="s">
        <v>77</v>
      </c>
      <c r="C21" s="8" t="s">
        <v>83</v>
      </c>
      <c r="D21" s="8" t="s">
        <v>22</v>
      </c>
      <c r="E21" s="8" t="s">
        <v>22</v>
      </c>
      <c r="F21" s="8" t="s">
        <v>83</v>
      </c>
      <c r="G21" s="8" t="s">
        <v>83</v>
      </c>
    </row>
    <row r="22" spans="1:7" x14ac:dyDescent="0.3">
      <c r="A22" s="21"/>
      <c r="B22" s="5" t="s">
        <v>78</v>
      </c>
      <c r="C22" s="8" t="s">
        <v>22</v>
      </c>
      <c r="D22" s="8" t="s">
        <v>22</v>
      </c>
      <c r="E22" s="8" t="s">
        <v>22</v>
      </c>
      <c r="F22" s="8" t="s">
        <v>83</v>
      </c>
      <c r="G22" s="8" t="s">
        <v>83</v>
      </c>
    </row>
    <row r="23" spans="1:7" x14ac:dyDescent="0.3">
      <c r="A23" s="21"/>
      <c r="B23" s="5" t="s">
        <v>79</v>
      </c>
      <c r="C23" s="8" t="s">
        <v>11</v>
      </c>
      <c r="D23" s="8" t="s">
        <v>11</v>
      </c>
      <c r="E23" s="8" t="s">
        <v>83</v>
      </c>
      <c r="F23" s="8" t="s">
        <v>83</v>
      </c>
      <c r="G23" s="8" t="s">
        <v>11</v>
      </c>
    </row>
    <row r="24" spans="1:7" x14ac:dyDescent="0.3">
      <c r="A24" s="21"/>
      <c r="B24" s="5" t="s">
        <v>80</v>
      </c>
      <c r="C24" s="8" t="s">
        <v>11</v>
      </c>
      <c r="D24" s="8" t="s">
        <v>11</v>
      </c>
      <c r="E24" s="8" t="s">
        <v>11</v>
      </c>
      <c r="F24" s="8" t="s">
        <v>11</v>
      </c>
      <c r="G24" s="8" t="s">
        <v>11</v>
      </c>
    </row>
    <row r="25" spans="1:7" x14ac:dyDescent="0.3">
      <c r="A25" s="21"/>
      <c r="B25" s="5" t="s">
        <v>81</v>
      </c>
      <c r="C25" s="8" t="s">
        <v>11</v>
      </c>
      <c r="D25" s="8" t="s">
        <v>22</v>
      </c>
      <c r="E25" s="8" t="s">
        <v>22</v>
      </c>
      <c r="F25" s="8" t="s">
        <v>22</v>
      </c>
      <c r="G25" s="8" t="s">
        <v>83</v>
      </c>
    </row>
    <row r="26" spans="1:7" x14ac:dyDescent="0.3">
      <c r="A26" s="21"/>
      <c r="B26" s="5" t="s">
        <v>85</v>
      </c>
      <c r="C26" s="8" t="s">
        <v>83</v>
      </c>
      <c r="D26" s="8" t="s">
        <v>22</v>
      </c>
      <c r="E26" s="8" t="s">
        <v>83</v>
      </c>
      <c r="F26" s="8" t="s">
        <v>22</v>
      </c>
      <c r="G26" s="8" t="s">
        <v>83</v>
      </c>
    </row>
    <row r="27" spans="1:7" x14ac:dyDescent="0.3">
      <c r="A27" s="21"/>
      <c r="B27" s="5" t="s">
        <v>86</v>
      </c>
      <c r="C27" s="8" t="s">
        <v>11</v>
      </c>
      <c r="D27" s="8" t="s">
        <v>11</v>
      </c>
      <c r="E27" s="8" t="s">
        <v>11</v>
      </c>
      <c r="F27" s="8" t="s">
        <v>83</v>
      </c>
      <c r="G27" s="8" t="s">
        <v>83</v>
      </c>
    </row>
    <row r="28" spans="1:7" x14ac:dyDescent="0.3">
      <c r="A28" s="21"/>
      <c r="B28" s="5" t="s">
        <v>87</v>
      </c>
      <c r="C28" s="8" t="s">
        <v>11</v>
      </c>
      <c r="D28" s="8" t="s">
        <v>11</v>
      </c>
      <c r="E28" s="8" t="s">
        <v>11</v>
      </c>
      <c r="F28" s="8" t="s">
        <v>11</v>
      </c>
      <c r="G28" s="8" t="s">
        <v>11</v>
      </c>
    </row>
    <row r="29" spans="1:7" x14ac:dyDescent="0.3">
      <c r="A29" s="19" t="s">
        <v>95</v>
      </c>
      <c r="B29" s="3" t="s">
        <v>91</v>
      </c>
      <c r="C29" s="8" t="s">
        <v>22</v>
      </c>
      <c r="D29" s="8" t="s">
        <v>22</v>
      </c>
      <c r="E29" s="8" t="s">
        <v>22</v>
      </c>
      <c r="F29" s="8" t="s">
        <v>22</v>
      </c>
      <c r="G29" s="8" t="s">
        <v>22</v>
      </c>
    </row>
    <row r="30" spans="1:7" x14ac:dyDescent="0.3">
      <c r="A30" s="19"/>
      <c r="B30" s="3" t="s">
        <v>89</v>
      </c>
      <c r="C30" s="8" t="s">
        <v>11</v>
      </c>
      <c r="D30" s="8" t="s">
        <v>11</v>
      </c>
      <c r="E30" s="8" t="s">
        <v>83</v>
      </c>
      <c r="F30" s="8" t="s">
        <v>83</v>
      </c>
      <c r="G30" s="8" t="s">
        <v>11</v>
      </c>
    </row>
    <row r="31" spans="1:7" x14ac:dyDescent="0.3">
      <c r="A31" s="19"/>
      <c r="B31" s="3" t="s">
        <v>94</v>
      </c>
      <c r="C31" s="8" t="s">
        <v>83</v>
      </c>
      <c r="D31" s="8" t="s">
        <v>83</v>
      </c>
      <c r="E31" s="8" t="s">
        <v>11</v>
      </c>
      <c r="F31" s="8" t="s">
        <v>22</v>
      </c>
      <c r="G31" s="8" t="s">
        <v>22</v>
      </c>
    </row>
    <row r="32" spans="1:7" x14ac:dyDescent="0.3">
      <c r="A32" s="19"/>
      <c r="B32" s="3" t="s">
        <v>90</v>
      </c>
      <c r="C32" s="8" t="s">
        <v>22</v>
      </c>
      <c r="D32" s="8" t="s">
        <v>11</v>
      </c>
      <c r="E32" s="8" t="s">
        <v>11</v>
      </c>
      <c r="F32" s="8" t="s">
        <v>22</v>
      </c>
      <c r="G32" s="8" t="s">
        <v>22</v>
      </c>
    </row>
    <row r="33" spans="1:7" hidden="1" x14ac:dyDescent="0.3">
      <c r="A33" s="14"/>
      <c r="B33" s="5" t="s">
        <v>74</v>
      </c>
      <c r="C33" s="2">
        <f>IF(C16="yes", 1, IF(C16="in a way", 0.5, 0))</f>
        <v>0.5</v>
      </c>
      <c r="D33" s="2">
        <f t="shared" ref="D33:G33" si="0">IF(D16="yes", 1, IF(D16="in a way", 0.5, 0))</f>
        <v>1</v>
      </c>
      <c r="E33" s="2">
        <f t="shared" si="0"/>
        <v>1</v>
      </c>
      <c r="F33" s="2">
        <f t="shared" si="0"/>
        <v>0</v>
      </c>
      <c r="G33" s="2">
        <f t="shared" si="0"/>
        <v>0</v>
      </c>
    </row>
    <row r="34" spans="1:7" hidden="1" x14ac:dyDescent="0.3">
      <c r="A34" s="14"/>
      <c r="B34" s="5" t="s">
        <v>73</v>
      </c>
      <c r="C34" s="2">
        <f t="shared" ref="C34:G34" si="1">IF(C17="yes", 1, IF(C17="in a way", 0.5, 0))</f>
        <v>0.5</v>
      </c>
      <c r="D34" s="2">
        <f t="shared" si="1"/>
        <v>1</v>
      </c>
      <c r="E34" s="2">
        <f t="shared" si="1"/>
        <v>1</v>
      </c>
      <c r="F34" s="2">
        <f t="shared" si="1"/>
        <v>0.5</v>
      </c>
      <c r="G34" s="2">
        <f t="shared" si="1"/>
        <v>0.5</v>
      </c>
    </row>
    <row r="35" spans="1:7" hidden="1" x14ac:dyDescent="0.3">
      <c r="A35" s="14"/>
      <c r="B35" s="5" t="s">
        <v>82</v>
      </c>
      <c r="C35" s="2">
        <f t="shared" ref="C35:G35" si="2">IF(C18="yes", 1, IF(C18="in a way", 0.5, 0))</f>
        <v>0.5</v>
      </c>
      <c r="D35" s="2">
        <f t="shared" si="2"/>
        <v>1</v>
      </c>
      <c r="E35" s="2">
        <f t="shared" si="2"/>
        <v>1</v>
      </c>
      <c r="F35" s="2">
        <f t="shared" si="2"/>
        <v>0.5</v>
      </c>
      <c r="G35" s="2">
        <f t="shared" si="2"/>
        <v>0</v>
      </c>
    </row>
    <row r="36" spans="1:7" hidden="1" x14ac:dyDescent="0.3">
      <c r="A36" s="14"/>
      <c r="B36" s="5" t="s">
        <v>75</v>
      </c>
      <c r="C36" s="2">
        <f t="shared" ref="C36:G36" si="3">IF(C19="yes", 1, IF(C19="in a way", 0.5, 0))</f>
        <v>0.5</v>
      </c>
      <c r="D36" s="2">
        <f t="shared" si="3"/>
        <v>1</v>
      </c>
      <c r="E36" s="2">
        <f t="shared" si="3"/>
        <v>1</v>
      </c>
      <c r="F36" s="2">
        <f t="shared" si="3"/>
        <v>0.5</v>
      </c>
      <c r="G36" s="2">
        <f t="shared" si="3"/>
        <v>0.5</v>
      </c>
    </row>
    <row r="37" spans="1:7" hidden="1" x14ac:dyDescent="0.3">
      <c r="A37" s="14"/>
      <c r="B37" s="5" t="s">
        <v>76</v>
      </c>
      <c r="C37" s="2">
        <f t="shared" ref="C37:G37" si="4">IF(C20="yes", 1, IF(C20="in a way", 0.5, 0))</f>
        <v>0.5</v>
      </c>
      <c r="D37" s="2">
        <f t="shared" si="4"/>
        <v>0</v>
      </c>
      <c r="E37" s="2">
        <f t="shared" si="4"/>
        <v>0</v>
      </c>
      <c r="F37" s="2">
        <f t="shared" si="4"/>
        <v>0.5</v>
      </c>
      <c r="G37" s="2">
        <f t="shared" si="4"/>
        <v>0.5</v>
      </c>
    </row>
    <row r="38" spans="1:7" hidden="1" x14ac:dyDescent="0.3">
      <c r="A38" s="14"/>
      <c r="B38" s="5" t="s">
        <v>77</v>
      </c>
      <c r="C38" s="2">
        <f t="shared" ref="C38:G38" si="5">IF(C21="yes", 1, IF(C21="in a way", 0.5, 0))</f>
        <v>0.5</v>
      </c>
      <c r="D38" s="2">
        <f t="shared" si="5"/>
        <v>0</v>
      </c>
      <c r="E38" s="2">
        <f t="shared" si="5"/>
        <v>0</v>
      </c>
      <c r="F38" s="2">
        <f t="shared" si="5"/>
        <v>0.5</v>
      </c>
      <c r="G38" s="2">
        <f t="shared" si="5"/>
        <v>0.5</v>
      </c>
    </row>
    <row r="39" spans="1:7" hidden="1" x14ac:dyDescent="0.3">
      <c r="A39" s="14"/>
      <c r="B39" s="5" t="s">
        <v>78</v>
      </c>
      <c r="C39" s="2">
        <f t="shared" ref="C39:G39" si="6">IF(C22="yes", 1, IF(C22="in a way", 0.5, 0))</f>
        <v>0</v>
      </c>
      <c r="D39" s="2">
        <f t="shared" si="6"/>
        <v>0</v>
      </c>
      <c r="E39" s="2">
        <f t="shared" si="6"/>
        <v>0</v>
      </c>
      <c r="F39" s="2">
        <f t="shared" si="6"/>
        <v>0.5</v>
      </c>
      <c r="G39" s="2">
        <f t="shared" si="6"/>
        <v>0.5</v>
      </c>
    </row>
    <row r="40" spans="1:7" hidden="1" x14ac:dyDescent="0.3">
      <c r="A40" s="14"/>
      <c r="B40" s="5" t="s">
        <v>79</v>
      </c>
      <c r="C40" s="2">
        <f t="shared" ref="C40:G40" si="7">IF(C23="yes", 1, IF(C23="in a way", 0.5, 0))</f>
        <v>1</v>
      </c>
      <c r="D40" s="2">
        <f t="shared" si="7"/>
        <v>1</v>
      </c>
      <c r="E40" s="2">
        <f t="shared" si="7"/>
        <v>0.5</v>
      </c>
      <c r="F40" s="2">
        <f t="shared" si="7"/>
        <v>0.5</v>
      </c>
      <c r="G40" s="2">
        <f t="shared" si="7"/>
        <v>1</v>
      </c>
    </row>
    <row r="41" spans="1:7" hidden="1" x14ac:dyDescent="0.3">
      <c r="A41" s="14"/>
      <c r="B41" s="5" t="s">
        <v>80</v>
      </c>
      <c r="C41" s="2">
        <f t="shared" ref="C41:G41" si="8">IF(C24="yes", 1, IF(C24="in a way", 0.5, 0))</f>
        <v>1</v>
      </c>
      <c r="D41" s="2">
        <f t="shared" si="8"/>
        <v>1</v>
      </c>
      <c r="E41" s="2">
        <f t="shared" si="8"/>
        <v>1</v>
      </c>
      <c r="F41" s="2">
        <f t="shared" si="8"/>
        <v>1</v>
      </c>
      <c r="G41" s="2">
        <f t="shared" si="8"/>
        <v>1</v>
      </c>
    </row>
    <row r="42" spans="1:7" hidden="1" x14ac:dyDescent="0.3">
      <c r="A42" s="14"/>
      <c r="B42" s="5" t="s">
        <v>81</v>
      </c>
      <c r="C42" s="2">
        <f t="shared" ref="C42:G42" si="9">IF(C25="yes", 1, IF(C25="in a way", 0.5, 0))</f>
        <v>1</v>
      </c>
      <c r="D42" s="2">
        <f t="shared" si="9"/>
        <v>0</v>
      </c>
      <c r="E42" s="2">
        <f t="shared" si="9"/>
        <v>0</v>
      </c>
      <c r="F42" s="2">
        <f t="shared" si="9"/>
        <v>0</v>
      </c>
      <c r="G42" s="2">
        <f t="shared" si="9"/>
        <v>0.5</v>
      </c>
    </row>
    <row r="43" spans="1:7" hidden="1" x14ac:dyDescent="0.3">
      <c r="A43" s="14"/>
      <c r="B43" s="5" t="s">
        <v>85</v>
      </c>
      <c r="C43" s="2">
        <f t="shared" ref="C43:G43" si="10">IF(C26="yes", 1, IF(C26="in a way", 0.5, 0))</f>
        <v>0.5</v>
      </c>
      <c r="D43" s="2">
        <f t="shared" si="10"/>
        <v>0</v>
      </c>
      <c r="E43" s="2">
        <f t="shared" si="10"/>
        <v>0.5</v>
      </c>
      <c r="F43" s="2">
        <f t="shared" si="10"/>
        <v>0</v>
      </c>
      <c r="G43" s="2">
        <f t="shared" si="10"/>
        <v>0.5</v>
      </c>
    </row>
    <row r="44" spans="1:7" hidden="1" x14ac:dyDescent="0.3">
      <c r="A44" s="14"/>
      <c r="B44" s="5" t="s">
        <v>86</v>
      </c>
      <c r="C44" s="2">
        <f t="shared" ref="C44:G44" si="11">IF(C27="yes", 1, IF(C27="in a way", 0.5, 0))</f>
        <v>1</v>
      </c>
      <c r="D44" s="2">
        <f t="shared" si="11"/>
        <v>1</v>
      </c>
      <c r="E44" s="2">
        <f t="shared" si="11"/>
        <v>1</v>
      </c>
      <c r="F44" s="2">
        <f t="shared" si="11"/>
        <v>0.5</v>
      </c>
      <c r="G44" s="2">
        <f t="shared" si="11"/>
        <v>0.5</v>
      </c>
    </row>
    <row r="45" spans="1:7" hidden="1" x14ac:dyDescent="0.3">
      <c r="A45" s="14"/>
      <c r="B45" s="5" t="s">
        <v>87</v>
      </c>
      <c r="C45" s="2">
        <f t="shared" ref="C45:G45" si="12">IF(C28="yes", 1, IF(C28="in a way", 0.5, 0))</f>
        <v>1</v>
      </c>
      <c r="D45" s="2">
        <f t="shared" si="12"/>
        <v>1</v>
      </c>
      <c r="E45" s="2">
        <f t="shared" si="12"/>
        <v>1</v>
      </c>
      <c r="F45" s="2">
        <f t="shared" si="12"/>
        <v>1</v>
      </c>
      <c r="G45" s="2">
        <f t="shared" si="12"/>
        <v>1</v>
      </c>
    </row>
    <row r="46" spans="1:7" hidden="1" x14ac:dyDescent="0.3">
      <c r="A46" s="14"/>
      <c r="B46" s="3" t="s">
        <v>91</v>
      </c>
      <c r="C46" s="2">
        <f t="shared" ref="C46:G46" si="13">IF(C29="yes", 1, IF(C29="in a way", 0.5, 0))</f>
        <v>0</v>
      </c>
      <c r="D46" s="2">
        <f t="shared" si="13"/>
        <v>0</v>
      </c>
      <c r="E46" s="2">
        <f t="shared" si="13"/>
        <v>0</v>
      </c>
      <c r="F46" s="2">
        <f t="shared" si="13"/>
        <v>0</v>
      </c>
      <c r="G46" s="2">
        <f t="shared" si="13"/>
        <v>0</v>
      </c>
    </row>
    <row r="47" spans="1:7" hidden="1" x14ac:dyDescent="0.3">
      <c r="A47" s="14"/>
      <c r="B47" s="3" t="s">
        <v>89</v>
      </c>
      <c r="C47" s="2">
        <f t="shared" ref="C47:G47" si="14">IF(C30="yes", 1, IF(C30="in a way", 0.5, 0))</f>
        <v>1</v>
      </c>
      <c r="D47" s="2">
        <f t="shared" si="14"/>
        <v>1</v>
      </c>
      <c r="E47" s="2">
        <f t="shared" si="14"/>
        <v>0.5</v>
      </c>
      <c r="F47" s="2">
        <f t="shared" si="14"/>
        <v>0.5</v>
      </c>
      <c r="G47" s="2">
        <f t="shared" si="14"/>
        <v>1</v>
      </c>
    </row>
    <row r="48" spans="1:7" hidden="1" x14ac:dyDescent="0.3">
      <c r="A48" s="14"/>
      <c r="B48" s="3" t="s">
        <v>94</v>
      </c>
      <c r="C48" s="2">
        <f t="shared" ref="C48:G48" si="15">IF(C31="yes", 1, IF(C31="in a way", 0.5, 0))</f>
        <v>0.5</v>
      </c>
      <c r="D48" s="2">
        <f t="shared" si="15"/>
        <v>0.5</v>
      </c>
      <c r="E48" s="2">
        <f t="shared" si="15"/>
        <v>1</v>
      </c>
      <c r="F48" s="2">
        <f t="shared" si="15"/>
        <v>0</v>
      </c>
      <c r="G48" s="2">
        <f t="shared" si="15"/>
        <v>0</v>
      </c>
    </row>
    <row r="49" spans="1:7" hidden="1" x14ac:dyDescent="0.3">
      <c r="A49" s="14"/>
      <c r="B49" s="3" t="s">
        <v>90</v>
      </c>
      <c r="C49" s="2">
        <f t="shared" ref="C49:G49" si="16">IF(C32="yes", 1, IF(C32="in a way", 0.5, 0))</f>
        <v>0</v>
      </c>
      <c r="D49" s="2">
        <f t="shared" si="16"/>
        <v>1</v>
      </c>
      <c r="E49" s="2">
        <f t="shared" si="16"/>
        <v>1</v>
      </c>
      <c r="F49" s="2">
        <f t="shared" si="16"/>
        <v>0</v>
      </c>
      <c r="G49" s="2">
        <f t="shared" si="16"/>
        <v>0</v>
      </c>
    </row>
    <row r="50" spans="1:7" s="18" customFormat="1" ht="31.2" x14ac:dyDescent="0.3">
      <c r="A50" s="15" t="s">
        <v>96</v>
      </c>
      <c r="B50" s="16" t="s">
        <v>98</v>
      </c>
      <c r="C50" s="17">
        <f>AVERAGE(C33:C49)</f>
        <v>0.58823529411764708</v>
      </c>
      <c r="D50" s="17">
        <f t="shared" ref="D50:G50" si="17">AVERAGE(D33:D49)</f>
        <v>0.61764705882352944</v>
      </c>
      <c r="E50" s="17">
        <f t="shared" si="17"/>
        <v>0.61764705882352944</v>
      </c>
      <c r="F50" s="17">
        <f t="shared" si="17"/>
        <v>0.38235294117647056</v>
      </c>
      <c r="G50" s="17">
        <f t="shared" si="17"/>
        <v>0.47058823529411764</v>
      </c>
    </row>
  </sheetData>
  <mergeCells count="4">
    <mergeCell ref="A29:A32"/>
    <mergeCell ref="A12:A15"/>
    <mergeCell ref="A16:A28"/>
    <mergeCell ref="A2:A11"/>
  </mergeCells>
  <pageMargins left="0.7" right="0.7" top="0.75" bottom="0.75" header="0.3" footer="0.3"/>
  <pageSetup scale="43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Howlett, Sonia</dc:creator>
  <cp:lastModifiedBy>Patch, Ryan</cp:lastModifiedBy>
  <dcterms:created xsi:type="dcterms:W3CDTF">2022-09-02T12:56:12Z</dcterms:created>
  <dcterms:modified xsi:type="dcterms:W3CDTF">2022-09-20T15:13:09Z</dcterms:modified>
</cp:coreProperties>
</file>